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заявок" sheetId="1" state="visible" r:id="rId1"/>
    <sheet xmlns:r="http://schemas.openxmlformats.org/officeDocument/2006/relationships" name="Пример заполнения" sheetId="2" state="visible" r:id="rId2"/>
    <sheet xmlns:r="http://schemas.openxmlformats.org/officeDocument/2006/relationships" name="Справочник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 HH:MM"/>
    <numFmt numFmtId="165" formatCode="yyyy-mm-dd h:mm:ss"/>
  </numFmts>
  <fonts count="5">
    <font>
      <name val="Calibri"/>
      <family val="2"/>
      <color theme="1"/>
      <sz val="11"/>
      <scheme val="minor"/>
    </font>
    <font>
      <b val="1"/>
      <color rgb="00FFFFFF"/>
      <sz val="10"/>
    </font>
    <font>
      <i val="1"/>
      <color rgb="00666666"/>
      <sz val="9"/>
    </font>
    <font>
      <b val="1"/>
      <color rgb="000B1623"/>
      <sz val="14"/>
    </font>
    <font>
      <color rgb="00C97B3F"/>
      <sz val="9"/>
    </font>
  </fonts>
  <fills count="5">
    <fill>
      <patternFill/>
    </fill>
    <fill>
      <patternFill patternType="gray125"/>
    </fill>
    <fill>
      <patternFill patternType="solid">
        <fgColor rgb="000B1623"/>
      </patternFill>
    </fill>
    <fill>
      <patternFill patternType="solid">
        <fgColor rgb="00E8F5E9"/>
      </patternFill>
    </fill>
    <fill>
      <patternFill patternType="solid">
        <fgColor rgb="00FDE8E8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1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2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</patternFill>
      </fill>
    </dxf>
    <dxf>
      <fill>
        <patternFill patternType="solid">
          <fgColor rgb="00E8F5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9" customWidth="1" min="2" max="2"/>
    <col width="18" customWidth="1" min="3" max="3"/>
    <col width="16" customWidth="1" min="4" max="4"/>
    <col width="15" customWidth="1" min="5" max="5"/>
    <col width="16" customWidth="1" min="6" max="6"/>
    <col width="34" customWidth="1" min="7" max="7"/>
    <col width="16" customWidth="1" min="8" max="8"/>
    <col width="19" customWidth="1" min="9" max="9"/>
    <col width="19" customWidth="1" min="10" max="10"/>
    <col width="19" customWidth="1" min="11" max="11"/>
    <col width="13" customWidth="1" min="12" max="12"/>
    <col width="16" customWidth="1" min="13" max="13"/>
    <col width="20" customWidth="1" min="14" max="14"/>
  </cols>
  <sheetData>
    <row r="1">
      <c r="A1" s="1" t="inlineStr">
        <is>
          <t>Журнал учёта заявок</t>
        </is>
      </c>
    </row>
    <row r="2">
      <c r="A2" s="2" t="inlineStr">
        <is>
          <t>Соответствует п. 17 ПП РФ № 416 · шаблон подготовлен командой НеЧат — nechat.pro</t>
        </is>
      </c>
    </row>
    <row r="4" ht="30" customHeight="1">
      <c r="A4" s="3" t="inlineStr">
        <is>
          <t>№</t>
        </is>
      </c>
      <c r="B4" s="3" t="inlineStr">
        <is>
          <t>Дата и время регистрации</t>
        </is>
      </c>
      <c r="C4" s="3" t="inlineStr">
        <is>
          <t>Объект / помещение</t>
        </is>
      </c>
      <c r="D4" s="3" t="inlineStr">
        <is>
          <t>Заявитель</t>
        </is>
      </c>
      <c r="E4" s="3" t="inlineStr">
        <is>
          <t>Телефон</t>
        </is>
      </c>
      <c r="F4" s="3" t="inlineStr">
        <is>
          <t>Категория</t>
        </is>
      </c>
      <c r="G4" s="3" t="inlineStr">
        <is>
          <t>Описание заявки</t>
        </is>
      </c>
      <c r="H4" s="3" t="inlineStr">
        <is>
          <t>Исполнитель</t>
        </is>
      </c>
      <c r="I4" s="3" t="inlineStr">
        <is>
          <t>Назначено (дата/время)</t>
        </is>
      </c>
      <c r="J4" s="3" t="inlineStr">
        <is>
          <t>Выполнить до (авто)</t>
        </is>
      </c>
      <c r="K4" s="3" t="inlineStr">
        <is>
          <t>Закрыто (дата/время)</t>
        </is>
      </c>
      <c r="L4" s="3" t="inlineStr">
        <is>
          <t>В срок? (авто)</t>
        </is>
      </c>
      <c r="M4" s="3" t="inlineStr">
        <is>
          <t>Подтверждение</t>
        </is>
      </c>
      <c r="N4" s="3" t="inlineStr">
        <is>
          <t>Примечание</t>
        </is>
      </c>
    </row>
    <row r="5">
      <c r="A5" s="4" t="n"/>
      <c r="B5" s="5" t="n"/>
      <c r="C5" s="4" t="n"/>
      <c r="D5" s="4" t="n"/>
      <c r="E5" s="4" t="n"/>
      <c r="F5" s="4" t="n"/>
      <c r="G5" s="4" t="n"/>
      <c r="H5" s="4" t="n"/>
      <c r="I5" s="5" t="n"/>
      <c r="J5" s="5">
        <f>IF(OR($B5="",$F5=""),"",$B5+VLOOKUP($F5,Справочники!$A$2:$B$9,2,0)/24)</f>
        <v/>
      </c>
      <c r="K5" s="5" t="n"/>
      <c r="L5" s="4">
        <f>IF($K5="","",IF($K5&lt;=$J5,"В срок","Просрочено"))</f>
        <v/>
      </c>
      <c r="M5" s="4" t="n"/>
      <c r="N5" s="4" t="n"/>
    </row>
    <row r="6">
      <c r="A6" s="4" t="n"/>
      <c r="B6" s="5" t="n"/>
      <c r="C6" s="4" t="n"/>
      <c r="D6" s="4" t="n"/>
      <c r="E6" s="4" t="n"/>
      <c r="F6" s="4" t="n"/>
      <c r="G6" s="4" t="n"/>
      <c r="H6" s="4" t="n"/>
      <c r="I6" s="5" t="n"/>
      <c r="J6" s="5">
        <f>IF(OR($B6="",$F6=""),"",$B6+VLOOKUP($F6,Справочники!$A$2:$B$9,2,0)/24)</f>
        <v/>
      </c>
      <c r="K6" s="5" t="n"/>
      <c r="L6" s="4">
        <f>IF($K6="","",IF($K6&lt;=$J6,"В срок","Просрочено"))</f>
        <v/>
      </c>
      <c r="M6" s="4" t="n"/>
      <c r="N6" s="4" t="n"/>
    </row>
    <row r="7">
      <c r="A7" s="4" t="n"/>
      <c r="B7" s="5" t="n"/>
      <c r="C7" s="4" t="n"/>
      <c r="D7" s="4" t="n"/>
      <c r="E7" s="4" t="n"/>
      <c r="F7" s="4" t="n"/>
      <c r="G7" s="4" t="n"/>
      <c r="H7" s="4" t="n"/>
      <c r="I7" s="5" t="n"/>
      <c r="J7" s="5">
        <f>IF(OR($B7="",$F7=""),"",$B7+VLOOKUP($F7,Справочники!$A$2:$B$9,2,0)/24)</f>
        <v/>
      </c>
      <c r="K7" s="5" t="n"/>
      <c r="L7" s="4">
        <f>IF($K7="","",IF($K7&lt;=$J7,"В срок","Просрочено"))</f>
        <v/>
      </c>
      <c r="M7" s="4" t="n"/>
      <c r="N7" s="4" t="n"/>
    </row>
    <row r="8">
      <c r="A8" s="4" t="n"/>
      <c r="B8" s="5" t="n"/>
      <c r="C8" s="4" t="n"/>
      <c r="D8" s="4" t="n"/>
      <c r="E8" s="4" t="n"/>
      <c r="F8" s="4" t="n"/>
      <c r="G8" s="4" t="n"/>
      <c r="H8" s="4" t="n"/>
      <c r="I8" s="5" t="n"/>
      <c r="J8" s="5">
        <f>IF(OR($B8="",$F8=""),"",$B8+VLOOKUP($F8,Справочники!$A$2:$B$9,2,0)/24)</f>
        <v/>
      </c>
      <c r="K8" s="5" t="n"/>
      <c r="L8" s="4">
        <f>IF($K8="","",IF($K8&lt;=$J8,"В срок","Просрочено"))</f>
        <v/>
      </c>
      <c r="M8" s="4" t="n"/>
      <c r="N8" s="4" t="n"/>
    </row>
    <row r="9">
      <c r="A9" s="4" t="n"/>
      <c r="B9" s="5" t="n"/>
      <c r="C9" s="4" t="n"/>
      <c r="D9" s="4" t="n"/>
      <c r="E9" s="4" t="n"/>
      <c r="F9" s="4" t="n"/>
      <c r="G9" s="4" t="n"/>
      <c r="H9" s="4" t="n"/>
      <c r="I9" s="5" t="n"/>
      <c r="J9" s="5">
        <f>IF(OR($B9="",$F9=""),"",$B9+VLOOKUP($F9,Справочники!$A$2:$B$9,2,0)/24)</f>
        <v/>
      </c>
      <c r="K9" s="5" t="n"/>
      <c r="L9" s="4">
        <f>IF($K9="","",IF($K9&lt;=$J9,"В срок","Просрочено"))</f>
        <v/>
      </c>
      <c r="M9" s="4" t="n"/>
      <c r="N9" s="4" t="n"/>
    </row>
    <row r="10">
      <c r="A10" s="4" t="n"/>
      <c r="B10" s="5" t="n"/>
      <c r="C10" s="4" t="n"/>
      <c r="D10" s="4" t="n"/>
      <c r="E10" s="4" t="n"/>
      <c r="F10" s="4" t="n"/>
      <c r="G10" s="4" t="n"/>
      <c r="H10" s="4" t="n"/>
      <c r="I10" s="5" t="n"/>
      <c r="J10" s="5">
        <f>IF(OR($B10="",$F10=""),"",$B10+VLOOKUP($F10,Справочники!$A$2:$B$9,2,0)/24)</f>
        <v/>
      </c>
      <c r="K10" s="5" t="n"/>
      <c r="L10" s="4">
        <f>IF($K10="","",IF($K10&lt;=$J10,"В срок","Просрочено"))</f>
        <v/>
      </c>
      <c r="M10" s="4" t="n"/>
      <c r="N10" s="4" t="n"/>
    </row>
    <row r="11">
      <c r="A11" s="4" t="n"/>
      <c r="B11" s="5" t="n"/>
      <c r="C11" s="4" t="n"/>
      <c r="D11" s="4" t="n"/>
      <c r="E11" s="4" t="n"/>
      <c r="F11" s="4" t="n"/>
      <c r="G11" s="4" t="n"/>
      <c r="H11" s="4" t="n"/>
      <c r="I11" s="5" t="n"/>
      <c r="J11" s="5">
        <f>IF(OR($B11="",$F11=""),"",$B11+VLOOKUP($F11,Справочники!$A$2:$B$9,2,0)/24)</f>
        <v/>
      </c>
      <c r="K11" s="5" t="n"/>
      <c r="L11" s="4">
        <f>IF($K11="","",IF($K11&lt;=$J11,"В срок","Просрочено"))</f>
        <v/>
      </c>
      <c r="M11" s="4" t="n"/>
      <c r="N11" s="4" t="n"/>
    </row>
    <row r="12">
      <c r="A12" s="4" t="n"/>
      <c r="B12" s="5" t="n"/>
      <c r="C12" s="4" t="n"/>
      <c r="D12" s="4" t="n"/>
      <c r="E12" s="4" t="n"/>
      <c r="F12" s="4" t="n"/>
      <c r="G12" s="4" t="n"/>
      <c r="H12" s="4" t="n"/>
      <c r="I12" s="5" t="n"/>
      <c r="J12" s="5">
        <f>IF(OR($B12="",$F12=""),"",$B12+VLOOKUP($F12,Справочники!$A$2:$B$9,2,0)/24)</f>
        <v/>
      </c>
      <c r="K12" s="5" t="n"/>
      <c r="L12" s="4">
        <f>IF($K12="","",IF($K12&lt;=$J12,"В срок","Просрочено"))</f>
        <v/>
      </c>
      <c r="M12" s="4" t="n"/>
      <c r="N12" s="4" t="n"/>
    </row>
    <row r="13">
      <c r="A13" s="4" t="n"/>
      <c r="B13" s="5" t="n"/>
      <c r="C13" s="4" t="n"/>
      <c r="D13" s="4" t="n"/>
      <c r="E13" s="4" t="n"/>
      <c r="F13" s="4" t="n"/>
      <c r="G13" s="4" t="n"/>
      <c r="H13" s="4" t="n"/>
      <c r="I13" s="5" t="n"/>
      <c r="J13" s="5">
        <f>IF(OR($B13="",$F13=""),"",$B13+VLOOKUP($F13,Справочники!$A$2:$B$9,2,0)/24)</f>
        <v/>
      </c>
      <c r="K13" s="5" t="n"/>
      <c r="L13" s="4">
        <f>IF($K13="","",IF($K13&lt;=$J13,"В срок","Просрочено"))</f>
        <v/>
      </c>
      <c r="M13" s="4" t="n"/>
      <c r="N13" s="4" t="n"/>
    </row>
    <row r="14">
      <c r="A14" s="4" t="n"/>
      <c r="B14" s="5" t="n"/>
      <c r="C14" s="4" t="n"/>
      <c r="D14" s="4" t="n"/>
      <c r="E14" s="4" t="n"/>
      <c r="F14" s="4" t="n"/>
      <c r="G14" s="4" t="n"/>
      <c r="H14" s="4" t="n"/>
      <c r="I14" s="5" t="n"/>
      <c r="J14" s="5">
        <f>IF(OR($B14="",$F14=""),"",$B14+VLOOKUP($F14,Справочники!$A$2:$B$9,2,0)/24)</f>
        <v/>
      </c>
      <c r="K14" s="5" t="n"/>
      <c r="L14" s="4">
        <f>IF($K14="","",IF($K14&lt;=$J14,"В срок","Просрочено"))</f>
        <v/>
      </c>
      <c r="M14" s="4" t="n"/>
      <c r="N14" s="4" t="n"/>
    </row>
    <row r="15">
      <c r="A15" s="4" t="n"/>
      <c r="B15" s="5" t="n"/>
      <c r="C15" s="4" t="n"/>
      <c r="D15" s="4" t="n"/>
      <c r="E15" s="4" t="n"/>
      <c r="F15" s="4" t="n"/>
      <c r="G15" s="4" t="n"/>
      <c r="H15" s="4" t="n"/>
      <c r="I15" s="5" t="n"/>
      <c r="J15" s="5">
        <f>IF(OR($B15="",$F15=""),"",$B15+VLOOKUP($F15,Справочники!$A$2:$B$9,2,0)/24)</f>
        <v/>
      </c>
      <c r="K15" s="5" t="n"/>
      <c r="L15" s="4">
        <f>IF($K15="","",IF($K15&lt;=$J15,"В срок","Просрочено"))</f>
        <v/>
      </c>
      <c r="M15" s="4" t="n"/>
      <c r="N15" s="4" t="n"/>
    </row>
    <row r="16">
      <c r="A16" s="4" t="n"/>
      <c r="B16" s="5" t="n"/>
      <c r="C16" s="4" t="n"/>
      <c r="D16" s="4" t="n"/>
      <c r="E16" s="4" t="n"/>
      <c r="F16" s="4" t="n"/>
      <c r="G16" s="4" t="n"/>
      <c r="H16" s="4" t="n"/>
      <c r="I16" s="5" t="n"/>
      <c r="J16" s="5">
        <f>IF(OR($B16="",$F16=""),"",$B16+VLOOKUP($F16,Справочники!$A$2:$B$9,2,0)/24)</f>
        <v/>
      </c>
      <c r="K16" s="5" t="n"/>
      <c r="L16" s="4">
        <f>IF($K16="","",IF($K16&lt;=$J16,"В срок","Просрочено"))</f>
        <v/>
      </c>
      <c r="M16" s="4" t="n"/>
      <c r="N16" s="4" t="n"/>
    </row>
    <row r="17">
      <c r="A17" s="4" t="n"/>
      <c r="B17" s="5" t="n"/>
      <c r="C17" s="4" t="n"/>
      <c r="D17" s="4" t="n"/>
      <c r="E17" s="4" t="n"/>
      <c r="F17" s="4" t="n"/>
      <c r="G17" s="4" t="n"/>
      <c r="H17" s="4" t="n"/>
      <c r="I17" s="5" t="n"/>
      <c r="J17" s="5">
        <f>IF(OR($B17="",$F17=""),"",$B17+VLOOKUP($F17,Справочники!$A$2:$B$9,2,0)/24)</f>
        <v/>
      </c>
      <c r="K17" s="5" t="n"/>
      <c r="L17" s="4">
        <f>IF($K17="","",IF($K17&lt;=$J17,"В срок","Просрочено"))</f>
        <v/>
      </c>
      <c r="M17" s="4" t="n"/>
      <c r="N17" s="4" t="n"/>
    </row>
    <row r="18">
      <c r="A18" s="4" t="n"/>
      <c r="B18" s="5" t="n"/>
      <c r="C18" s="4" t="n"/>
      <c r="D18" s="4" t="n"/>
      <c r="E18" s="4" t="n"/>
      <c r="F18" s="4" t="n"/>
      <c r="G18" s="4" t="n"/>
      <c r="H18" s="4" t="n"/>
      <c r="I18" s="5" t="n"/>
      <c r="J18" s="5">
        <f>IF(OR($B18="",$F18=""),"",$B18+VLOOKUP($F18,Справочники!$A$2:$B$9,2,0)/24)</f>
        <v/>
      </c>
      <c r="K18" s="5" t="n"/>
      <c r="L18" s="4">
        <f>IF($K18="","",IF($K18&lt;=$J18,"В срок","Просрочено"))</f>
        <v/>
      </c>
      <c r="M18" s="4" t="n"/>
      <c r="N18" s="4" t="n"/>
    </row>
    <row r="19">
      <c r="A19" s="4" t="n"/>
      <c r="B19" s="5" t="n"/>
      <c r="C19" s="4" t="n"/>
      <c r="D19" s="4" t="n"/>
      <c r="E19" s="4" t="n"/>
      <c r="F19" s="4" t="n"/>
      <c r="G19" s="4" t="n"/>
      <c r="H19" s="4" t="n"/>
      <c r="I19" s="5" t="n"/>
      <c r="J19" s="5">
        <f>IF(OR($B19="",$F19=""),"",$B19+VLOOKUP($F19,Справочники!$A$2:$B$9,2,0)/24)</f>
        <v/>
      </c>
      <c r="K19" s="5" t="n"/>
      <c r="L19" s="4">
        <f>IF($K19="","",IF($K19&lt;=$J19,"В срок","Просрочено"))</f>
        <v/>
      </c>
      <c r="M19" s="4" t="n"/>
      <c r="N19" s="4" t="n"/>
    </row>
    <row r="20">
      <c r="A20" s="4" t="n"/>
      <c r="B20" s="5" t="n"/>
      <c r="C20" s="4" t="n"/>
      <c r="D20" s="4" t="n"/>
      <c r="E20" s="4" t="n"/>
      <c r="F20" s="4" t="n"/>
      <c r="G20" s="4" t="n"/>
      <c r="H20" s="4" t="n"/>
      <c r="I20" s="5" t="n"/>
      <c r="J20" s="5">
        <f>IF(OR($B20="",$F20=""),"",$B20+VLOOKUP($F20,Справочники!$A$2:$B$9,2,0)/24)</f>
        <v/>
      </c>
      <c r="K20" s="5" t="n"/>
      <c r="L20" s="4">
        <f>IF($K20="","",IF($K20&lt;=$J20,"В срок","Просрочено"))</f>
        <v/>
      </c>
      <c r="M20" s="4" t="n"/>
      <c r="N20" s="4" t="n"/>
    </row>
    <row r="21">
      <c r="A21" s="4" t="n"/>
      <c r="B21" s="5" t="n"/>
      <c r="C21" s="4" t="n"/>
      <c r="D21" s="4" t="n"/>
      <c r="E21" s="4" t="n"/>
      <c r="F21" s="4" t="n"/>
      <c r="G21" s="4" t="n"/>
      <c r="H21" s="4" t="n"/>
      <c r="I21" s="5" t="n"/>
      <c r="J21" s="5">
        <f>IF(OR($B21="",$F21=""),"",$B21+VLOOKUP($F21,Справочники!$A$2:$B$9,2,0)/24)</f>
        <v/>
      </c>
      <c r="K21" s="5" t="n"/>
      <c r="L21" s="4">
        <f>IF($K21="","",IF($K21&lt;=$J21,"В срок","Просрочено"))</f>
        <v/>
      </c>
      <c r="M21" s="4" t="n"/>
      <c r="N21" s="4" t="n"/>
    </row>
    <row r="22">
      <c r="A22" s="4" t="n"/>
      <c r="B22" s="5" t="n"/>
      <c r="C22" s="4" t="n"/>
      <c r="D22" s="4" t="n"/>
      <c r="E22" s="4" t="n"/>
      <c r="F22" s="4" t="n"/>
      <c r="G22" s="4" t="n"/>
      <c r="H22" s="4" t="n"/>
      <c r="I22" s="5" t="n"/>
      <c r="J22" s="5">
        <f>IF(OR($B22="",$F22=""),"",$B22+VLOOKUP($F22,Справочники!$A$2:$B$9,2,0)/24)</f>
        <v/>
      </c>
      <c r="K22" s="5" t="n"/>
      <c r="L22" s="4">
        <f>IF($K22="","",IF($K22&lt;=$J22,"В срок","Просрочено"))</f>
        <v/>
      </c>
      <c r="M22" s="4" t="n"/>
      <c r="N22" s="4" t="n"/>
    </row>
    <row r="23">
      <c r="A23" s="4" t="n"/>
      <c r="B23" s="5" t="n"/>
      <c r="C23" s="4" t="n"/>
      <c r="D23" s="4" t="n"/>
      <c r="E23" s="4" t="n"/>
      <c r="F23" s="4" t="n"/>
      <c r="G23" s="4" t="n"/>
      <c r="H23" s="4" t="n"/>
      <c r="I23" s="5" t="n"/>
      <c r="J23" s="5">
        <f>IF(OR($B23="",$F23=""),"",$B23+VLOOKUP($F23,Справочники!$A$2:$B$9,2,0)/24)</f>
        <v/>
      </c>
      <c r="K23" s="5" t="n"/>
      <c r="L23" s="4">
        <f>IF($K23="","",IF($K23&lt;=$J23,"В срок","Просрочено"))</f>
        <v/>
      </c>
      <c r="M23" s="4" t="n"/>
      <c r="N23" s="4" t="n"/>
    </row>
    <row r="24">
      <c r="A24" s="4" t="n"/>
      <c r="B24" s="5" t="n"/>
      <c r="C24" s="4" t="n"/>
      <c r="D24" s="4" t="n"/>
      <c r="E24" s="4" t="n"/>
      <c r="F24" s="4" t="n"/>
      <c r="G24" s="4" t="n"/>
      <c r="H24" s="4" t="n"/>
      <c r="I24" s="5" t="n"/>
      <c r="J24" s="5">
        <f>IF(OR($B24="",$F24=""),"",$B24+VLOOKUP($F24,Справочники!$A$2:$B$9,2,0)/24)</f>
        <v/>
      </c>
      <c r="K24" s="5" t="n"/>
      <c r="L24" s="4">
        <f>IF($K24="","",IF($K24&lt;=$J24,"В срок","Просрочено"))</f>
        <v/>
      </c>
      <c r="M24" s="4" t="n"/>
      <c r="N24" s="4" t="n"/>
    </row>
    <row r="25">
      <c r="A25" s="4" t="n"/>
      <c r="B25" s="5" t="n"/>
      <c r="C25" s="4" t="n"/>
      <c r="D25" s="4" t="n"/>
      <c r="E25" s="4" t="n"/>
      <c r="F25" s="4" t="n"/>
      <c r="G25" s="4" t="n"/>
      <c r="H25" s="4" t="n"/>
      <c r="I25" s="5" t="n"/>
      <c r="J25" s="5">
        <f>IF(OR($B25="",$F25=""),"",$B25+VLOOKUP($F25,Справочники!$A$2:$B$9,2,0)/24)</f>
        <v/>
      </c>
      <c r="K25" s="5" t="n"/>
      <c r="L25" s="4">
        <f>IF($K25="","",IF($K25&lt;=$J25,"В срок","Просрочено"))</f>
        <v/>
      </c>
      <c r="M25" s="4" t="n"/>
      <c r="N25" s="4" t="n"/>
    </row>
    <row r="26">
      <c r="A26" s="4" t="n"/>
      <c r="B26" s="5" t="n"/>
      <c r="C26" s="4" t="n"/>
      <c r="D26" s="4" t="n"/>
      <c r="E26" s="4" t="n"/>
      <c r="F26" s="4" t="n"/>
      <c r="G26" s="4" t="n"/>
      <c r="H26" s="4" t="n"/>
      <c r="I26" s="5" t="n"/>
      <c r="J26" s="5">
        <f>IF(OR($B26="",$F26=""),"",$B26+VLOOKUP($F26,Справочники!$A$2:$B$9,2,0)/24)</f>
        <v/>
      </c>
      <c r="K26" s="5" t="n"/>
      <c r="L26" s="4">
        <f>IF($K26="","",IF($K26&lt;=$J26,"В срок","Просрочено"))</f>
        <v/>
      </c>
      <c r="M26" s="4" t="n"/>
      <c r="N26" s="4" t="n"/>
    </row>
    <row r="27">
      <c r="A27" s="4" t="n"/>
      <c r="B27" s="5" t="n"/>
      <c r="C27" s="4" t="n"/>
      <c r="D27" s="4" t="n"/>
      <c r="E27" s="4" t="n"/>
      <c r="F27" s="4" t="n"/>
      <c r="G27" s="4" t="n"/>
      <c r="H27" s="4" t="n"/>
      <c r="I27" s="5" t="n"/>
      <c r="J27" s="5">
        <f>IF(OR($B27="",$F27=""),"",$B27+VLOOKUP($F27,Справочники!$A$2:$B$9,2,0)/24)</f>
        <v/>
      </c>
      <c r="K27" s="5" t="n"/>
      <c r="L27" s="4">
        <f>IF($K27="","",IF($K27&lt;=$J27,"В срок","Просрочено"))</f>
        <v/>
      </c>
      <c r="M27" s="4" t="n"/>
      <c r="N27" s="4" t="n"/>
    </row>
    <row r="28">
      <c r="A28" s="4" t="n"/>
      <c r="B28" s="5" t="n"/>
      <c r="C28" s="4" t="n"/>
      <c r="D28" s="4" t="n"/>
      <c r="E28" s="4" t="n"/>
      <c r="F28" s="4" t="n"/>
      <c r="G28" s="4" t="n"/>
      <c r="H28" s="4" t="n"/>
      <c r="I28" s="5" t="n"/>
      <c r="J28" s="5">
        <f>IF(OR($B28="",$F28=""),"",$B28+VLOOKUP($F28,Справочники!$A$2:$B$9,2,0)/24)</f>
        <v/>
      </c>
      <c r="K28" s="5" t="n"/>
      <c r="L28" s="4">
        <f>IF($K28="","",IF($K28&lt;=$J28,"В срок","Просрочено"))</f>
        <v/>
      </c>
      <c r="M28" s="4" t="n"/>
      <c r="N28" s="4" t="n"/>
    </row>
    <row r="29">
      <c r="A29" s="4" t="n"/>
      <c r="B29" s="5" t="n"/>
      <c r="C29" s="4" t="n"/>
      <c r="D29" s="4" t="n"/>
      <c r="E29" s="4" t="n"/>
      <c r="F29" s="4" t="n"/>
      <c r="G29" s="4" t="n"/>
      <c r="H29" s="4" t="n"/>
      <c r="I29" s="5" t="n"/>
      <c r="J29" s="5">
        <f>IF(OR($B29="",$F29=""),"",$B29+VLOOKUP($F29,Справочники!$A$2:$B$9,2,0)/24)</f>
        <v/>
      </c>
      <c r="K29" s="5" t="n"/>
      <c r="L29" s="4">
        <f>IF($K29="","",IF($K29&lt;=$J29,"В срок","Просрочено"))</f>
        <v/>
      </c>
      <c r="M29" s="4" t="n"/>
      <c r="N29" s="4" t="n"/>
    </row>
    <row r="30">
      <c r="A30" s="4" t="n"/>
      <c r="B30" s="5" t="n"/>
      <c r="C30" s="4" t="n"/>
      <c r="D30" s="4" t="n"/>
      <c r="E30" s="4" t="n"/>
      <c r="F30" s="4" t="n"/>
      <c r="G30" s="4" t="n"/>
      <c r="H30" s="4" t="n"/>
      <c r="I30" s="5" t="n"/>
      <c r="J30" s="5">
        <f>IF(OR($B30="",$F30=""),"",$B30+VLOOKUP($F30,Справочники!$A$2:$B$9,2,0)/24)</f>
        <v/>
      </c>
      <c r="K30" s="5" t="n"/>
      <c r="L30" s="4">
        <f>IF($K30="","",IF($K30&lt;=$J30,"В срок","Просрочено"))</f>
        <v/>
      </c>
      <c r="M30" s="4" t="n"/>
      <c r="N30" s="4" t="n"/>
    </row>
    <row r="31">
      <c r="A31" s="4" t="n"/>
      <c r="B31" s="5" t="n"/>
      <c r="C31" s="4" t="n"/>
      <c r="D31" s="4" t="n"/>
      <c r="E31" s="4" t="n"/>
      <c r="F31" s="4" t="n"/>
      <c r="G31" s="4" t="n"/>
      <c r="H31" s="4" t="n"/>
      <c r="I31" s="5" t="n"/>
      <c r="J31" s="5">
        <f>IF(OR($B31="",$F31=""),"",$B31+VLOOKUP($F31,Справочники!$A$2:$B$9,2,0)/24)</f>
        <v/>
      </c>
      <c r="K31" s="5" t="n"/>
      <c r="L31" s="4">
        <f>IF($K31="","",IF($K31&lt;=$J31,"В срок","Просрочено"))</f>
        <v/>
      </c>
      <c r="M31" s="4" t="n"/>
      <c r="N31" s="4" t="n"/>
    </row>
    <row r="32">
      <c r="A32" s="4" t="n"/>
      <c r="B32" s="5" t="n"/>
      <c r="C32" s="4" t="n"/>
      <c r="D32" s="4" t="n"/>
      <c r="E32" s="4" t="n"/>
      <c r="F32" s="4" t="n"/>
      <c r="G32" s="4" t="n"/>
      <c r="H32" s="4" t="n"/>
      <c r="I32" s="5" t="n"/>
      <c r="J32" s="5">
        <f>IF(OR($B32="",$F32=""),"",$B32+VLOOKUP($F32,Справочники!$A$2:$B$9,2,0)/24)</f>
        <v/>
      </c>
      <c r="K32" s="5" t="n"/>
      <c r="L32" s="4">
        <f>IF($K32="","",IF($K32&lt;=$J32,"В срок","Просрочено"))</f>
        <v/>
      </c>
      <c r="M32" s="4" t="n"/>
      <c r="N32" s="4" t="n"/>
    </row>
    <row r="33">
      <c r="A33" s="4" t="n"/>
      <c r="B33" s="5" t="n"/>
      <c r="C33" s="4" t="n"/>
      <c r="D33" s="4" t="n"/>
      <c r="E33" s="4" t="n"/>
      <c r="F33" s="4" t="n"/>
      <c r="G33" s="4" t="n"/>
      <c r="H33" s="4" t="n"/>
      <c r="I33" s="5" t="n"/>
      <c r="J33" s="5">
        <f>IF(OR($B33="",$F33=""),"",$B33+VLOOKUP($F33,Справочники!$A$2:$B$9,2,0)/24)</f>
        <v/>
      </c>
      <c r="K33" s="5" t="n"/>
      <c r="L33" s="4">
        <f>IF($K33="","",IF($K33&lt;=$J33,"В срок","Просрочено"))</f>
        <v/>
      </c>
      <c r="M33" s="4" t="n"/>
      <c r="N33" s="4" t="n"/>
    </row>
    <row r="34">
      <c r="A34" s="4" t="n"/>
      <c r="B34" s="5" t="n"/>
      <c r="C34" s="4" t="n"/>
      <c r="D34" s="4" t="n"/>
      <c r="E34" s="4" t="n"/>
      <c r="F34" s="4" t="n"/>
      <c r="G34" s="4" t="n"/>
      <c r="H34" s="4" t="n"/>
      <c r="I34" s="5" t="n"/>
      <c r="J34" s="5">
        <f>IF(OR($B34="",$F34=""),"",$B34+VLOOKUP($F34,Справочники!$A$2:$B$9,2,0)/24)</f>
        <v/>
      </c>
      <c r="K34" s="5" t="n"/>
      <c r="L34" s="4">
        <f>IF($K34="","",IF($K34&lt;=$J34,"В срок","Просрочено"))</f>
        <v/>
      </c>
      <c r="M34" s="4" t="n"/>
      <c r="N34" s="4" t="n"/>
    </row>
    <row r="35">
      <c r="A35" s="4" t="n"/>
      <c r="B35" s="5" t="n"/>
      <c r="C35" s="4" t="n"/>
      <c r="D35" s="4" t="n"/>
      <c r="E35" s="4" t="n"/>
      <c r="F35" s="4" t="n"/>
      <c r="G35" s="4" t="n"/>
      <c r="H35" s="4" t="n"/>
      <c r="I35" s="5" t="n"/>
      <c r="J35" s="5">
        <f>IF(OR($B35="",$F35=""),"",$B35+VLOOKUP($F35,Справочники!$A$2:$B$9,2,0)/24)</f>
        <v/>
      </c>
      <c r="K35" s="5" t="n"/>
      <c r="L35" s="4">
        <f>IF($K35="","",IF($K35&lt;=$J35,"В срок","Просрочено"))</f>
        <v/>
      </c>
      <c r="M35" s="4" t="n"/>
      <c r="N35" s="4" t="n"/>
    </row>
    <row r="36">
      <c r="A36" s="4" t="n"/>
      <c r="B36" s="5" t="n"/>
      <c r="C36" s="4" t="n"/>
      <c r="D36" s="4" t="n"/>
      <c r="E36" s="4" t="n"/>
      <c r="F36" s="4" t="n"/>
      <c r="G36" s="4" t="n"/>
      <c r="H36" s="4" t="n"/>
      <c r="I36" s="5" t="n"/>
      <c r="J36" s="5">
        <f>IF(OR($B36="",$F36=""),"",$B36+VLOOKUP($F36,Справочники!$A$2:$B$9,2,0)/24)</f>
        <v/>
      </c>
      <c r="K36" s="5" t="n"/>
      <c r="L36" s="4">
        <f>IF($K36="","",IF($K36&lt;=$J36,"В срок","Просрочено"))</f>
        <v/>
      </c>
      <c r="M36" s="4" t="n"/>
      <c r="N36" s="4" t="n"/>
    </row>
    <row r="37">
      <c r="A37" s="4" t="n"/>
      <c r="B37" s="5" t="n"/>
      <c r="C37" s="4" t="n"/>
      <c r="D37" s="4" t="n"/>
      <c r="E37" s="4" t="n"/>
      <c r="F37" s="4" t="n"/>
      <c r="G37" s="4" t="n"/>
      <c r="H37" s="4" t="n"/>
      <c r="I37" s="5" t="n"/>
      <c r="J37" s="5">
        <f>IF(OR($B37="",$F37=""),"",$B37+VLOOKUP($F37,Справочники!$A$2:$B$9,2,0)/24)</f>
        <v/>
      </c>
      <c r="K37" s="5" t="n"/>
      <c r="L37" s="4">
        <f>IF($K37="","",IF($K37&lt;=$J37,"В срок","Просрочено"))</f>
        <v/>
      </c>
      <c r="M37" s="4" t="n"/>
      <c r="N37" s="4" t="n"/>
    </row>
    <row r="38">
      <c r="A38" s="4" t="n"/>
      <c r="B38" s="5" t="n"/>
      <c r="C38" s="4" t="n"/>
      <c r="D38" s="4" t="n"/>
      <c r="E38" s="4" t="n"/>
      <c r="F38" s="4" t="n"/>
      <c r="G38" s="4" t="n"/>
      <c r="H38" s="4" t="n"/>
      <c r="I38" s="5" t="n"/>
      <c r="J38" s="5">
        <f>IF(OR($B38="",$F38=""),"",$B38+VLOOKUP($F38,Справочники!$A$2:$B$9,2,0)/24)</f>
        <v/>
      </c>
      <c r="K38" s="5" t="n"/>
      <c r="L38" s="4">
        <f>IF($K38="","",IF($K38&lt;=$J38,"В срок","Просрочено"))</f>
        <v/>
      </c>
      <c r="M38" s="4" t="n"/>
      <c r="N38" s="4" t="n"/>
    </row>
    <row r="39">
      <c r="A39" s="4" t="n"/>
      <c r="B39" s="5" t="n"/>
      <c r="C39" s="4" t="n"/>
      <c r="D39" s="4" t="n"/>
      <c r="E39" s="4" t="n"/>
      <c r="F39" s="4" t="n"/>
      <c r="G39" s="4" t="n"/>
      <c r="H39" s="4" t="n"/>
      <c r="I39" s="5" t="n"/>
      <c r="J39" s="5">
        <f>IF(OR($B39="",$F39=""),"",$B39+VLOOKUP($F39,Справочники!$A$2:$B$9,2,0)/24)</f>
        <v/>
      </c>
      <c r="K39" s="5" t="n"/>
      <c r="L39" s="4">
        <f>IF($K39="","",IF($K39&lt;=$J39,"В срок","Просрочено"))</f>
        <v/>
      </c>
      <c r="M39" s="4" t="n"/>
      <c r="N39" s="4" t="n"/>
    </row>
    <row r="40">
      <c r="A40" s="4" t="n"/>
      <c r="B40" s="5" t="n"/>
      <c r="C40" s="4" t="n"/>
      <c r="D40" s="4" t="n"/>
      <c r="E40" s="4" t="n"/>
      <c r="F40" s="4" t="n"/>
      <c r="G40" s="4" t="n"/>
      <c r="H40" s="4" t="n"/>
      <c r="I40" s="5" t="n"/>
      <c r="J40" s="5">
        <f>IF(OR($B40="",$F40=""),"",$B40+VLOOKUP($F40,Справочники!$A$2:$B$9,2,0)/24)</f>
        <v/>
      </c>
      <c r="K40" s="5" t="n"/>
      <c r="L40" s="4">
        <f>IF($K40="","",IF($K40&lt;=$J40,"В срок","Просрочено"))</f>
        <v/>
      </c>
      <c r="M40" s="4" t="n"/>
      <c r="N40" s="4" t="n"/>
    </row>
    <row r="41">
      <c r="A41" s="4" t="n"/>
      <c r="B41" s="5" t="n"/>
      <c r="C41" s="4" t="n"/>
      <c r="D41" s="4" t="n"/>
      <c r="E41" s="4" t="n"/>
      <c r="F41" s="4" t="n"/>
      <c r="G41" s="4" t="n"/>
      <c r="H41" s="4" t="n"/>
      <c r="I41" s="5" t="n"/>
      <c r="J41" s="5">
        <f>IF(OR($B41="",$F41=""),"",$B41+VLOOKUP($F41,Справочники!$A$2:$B$9,2,0)/24)</f>
        <v/>
      </c>
      <c r="K41" s="5" t="n"/>
      <c r="L41" s="4">
        <f>IF($K41="","",IF($K41&lt;=$J41,"В срок","Просрочено"))</f>
        <v/>
      </c>
      <c r="M41" s="4" t="n"/>
      <c r="N41" s="4" t="n"/>
    </row>
    <row r="42">
      <c r="A42" s="4" t="n"/>
      <c r="B42" s="5" t="n"/>
      <c r="C42" s="4" t="n"/>
      <c r="D42" s="4" t="n"/>
      <c r="E42" s="4" t="n"/>
      <c r="F42" s="4" t="n"/>
      <c r="G42" s="4" t="n"/>
      <c r="H42" s="4" t="n"/>
      <c r="I42" s="5" t="n"/>
      <c r="J42" s="5">
        <f>IF(OR($B42="",$F42=""),"",$B42+VLOOKUP($F42,Справочники!$A$2:$B$9,2,0)/24)</f>
        <v/>
      </c>
      <c r="K42" s="5" t="n"/>
      <c r="L42" s="4">
        <f>IF($K42="","",IF($K42&lt;=$J42,"В срок","Просрочено"))</f>
        <v/>
      </c>
      <c r="M42" s="4" t="n"/>
      <c r="N42" s="4" t="n"/>
    </row>
    <row r="43">
      <c r="A43" s="4" t="n"/>
      <c r="B43" s="5" t="n"/>
      <c r="C43" s="4" t="n"/>
      <c r="D43" s="4" t="n"/>
      <c r="E43" s="4" t="n"/>
      <c r="F43" s="4" t="n"/>
      <c r="G43" s="4" t="n"/>
      <c r="H43" s="4" t="n"/>
      <c r="I43" s="5" t="n"/>
      <c r="J43" s="5">
        <f>IF(OR($B43="",$F43=""),"",$B43+VLOOKUP($F43,Справочники!$A$2:$B$9,2,0)/24)</f>
        <v/>
      </c>
      <c r="K43" s="5" t="n"/>
      <c r="L43" s="4">
        <f>IF($K43="","",IF($K43&lt;=$J43,"В срок","Просрочено"))</f>
        <v/>
      </c>
      <c r="M43" s="4" t="n"/>
      <c r="N43" s="4" t="n"/>
    </row>
    <row r="44">
      <c r="A44" s="4" t="n"/>
      <c r="B44" s="5" t="n"/>
      <c r="C44" s="4" t="n"/>
      <c r="D44" s="4" t="n"/>
      <c r="E44" s="4" t="n"/>
      <c r="F44" s="4" t="n"/>
      <c r="G44" s="4" t="n"/>
      <c r="H44" s="4" t="n"/>
      <c r="I44" s="5" t="n"/>
      <c r="J44" s="5">
        <f>IF(OR($B44="",$F44=""),"",$B44+VLOOKUP($F44,Справочники!$A$2:$B$9,2,0)/24)</f>
        <v/>
      </c>
      <c r="K44" s="5" t="n"/>
      <c r="L44" s="4">
        <f>IF($K44="","",IF($K44&lt;=$J44,"В срок","Просрочено"))</f>
        <v/>
      </c>
      <c r="M44" s="4" t="n"/>
      <c r="N44" s="4" t="n"/>
    </row>
    <row r="45">
      <c r="A45" s="4" t="n"/>
      <c r="B45" s="5" t="n"/>
      <c r="C45" s="4" t="n"/>
      <c r="D45" s="4" t="n"/>
      <c r="E45" s="4" t="n"/>
      <c r="F45" s="4" t="n"/>
      <c r="G45" s="4" t="n"/>
      <c r="H45" s="4" t="n"/>
      <c r="I45" s="5" t="n"/>
      <c r="J45" s="5">
        <f>IF(OR($B45="",$F45=""),"",$B45+VLOOKUP($F45,Справочники!$A$2:$B$9,2,0)/24)</f>
        <v/>
      </c>
      <c r="K45" s="5" t="n"/>
      <c r="L45" s="4">
        <f>IF($K45="","",IF($K45&lt;=$J45,"В срок","Просрочено"))</f>
        <v/>
      </c>
      <c r="M45" s="4" t="n"/>
      <c r="N45" s="4" t="n"/>
    </row>
    <row r="46">
      <c r="A46" s="4" t="n"/>
      <c r="B46" s="5" t="n"/>
      <c r="C46" s="4" t="n"/>
      <c r="D46" s="4" t="n"/>
      <c r="E46" s="4" t="n"/>
      <c r="F46" s="4" t="n"/>
      <c r="G46" s="4" t="n"/>
      <c r="H46" s="4" t="n"/>
      <c r="I46" s="5" t="n"/>
      <c r="J46" s="5">
        <f>IF(OR($B46="",$F46=""),"",$B46+VLOOKUP($F46,Справочники!$A$2:$B$9,2,0)/24)</f>
        <v/>
      </c>
      <c r="K46" s="5" t="n"/>
      <c r="L46" s="4">
        <f>IF($K46="","",IF($K46&lt;=$J46,"В срок","Просрочено"))</f>
        <v/>
      </c>
      <c r="M46" s="4" t="n"/>
      <c r="N46" s="4" t="n"/>
    </row>
    <row r="47">
      <c r="A47" s="4" t="n"/>
      <c r="B47" s="5" t="n"/>
      <c r="C47" s="4" t="n"/>
      <c r="D47" s="4" t="n"/>
      <c r="E47" s="4" t="n"/>
      <c r="F47" s="4" t="n"/>
      <c r="G47" s="4" t="n"/>
      <c r="H47" s="4" t="n"/>
      <c r="I47" s="5" t="n"/>
      <c r="J47" s="5">
        <f>IF(OR($B47="",$F47=""),"",$B47+VLOOKUP($F47,Справочники!$A$2:$B$9,2,0)/24)</f>
        <v/>
      </c>
      <c r="K47" s="5" t="n"/>
      <c r="L47" s="4">
        <f>IF($K47="","",IF($K47&lt;=$J47,"В срок","Просрочено"))</f>
        <v/>
      </c>
      <c r="M47" s="4" t="n"/>
      <c r="N47" s="4" t="n"/>
    </row>
    <row r="48">
      <c r="A48" s="4" t="n"/>
      <c r="B48" s="5" t="n"/>
      <c r="C48" s="4" t="n"/>
      <c r="D48" s="4" t="n"/>
      <c r="E48" s="4" t="n"/>
      <c r="F48" s="4" t="n"/>
      <c r="G48" s="4" t="n"/>
      <c r="H48" s="4" t="n"/>
      <c r="I48" s="5" t="n"/>
      <c r="J48" s="5">
        <f>IF(OR($B48="",$F48=""),"",$B48+VLOOKUP($F48,Справочники!$A$2:$B$9,2,0)/24)</f>
        <v/>
      </c>
      <c r="K48" s="5" t="n"/>
      <c r="L48" s="4">
        <f>IF($K48="","",IF($K48&lt;=$J48,"В срок","Просрочено"))</f>
        <v/>
      </c>
      <c r="M48" s="4" t="n"/>
      <c r="N48" s="4" t="n"/>
    </row>
    <row r="49">
      <c r="A49" s="4" t="n"/>
      <c r="B49" s="5" t="n"/>
      <c r="C49" s="4" t="n"/>
      <c r="D49" s="4" t="n"/>
      <c r="E49" s="4" t="n"/>
      <c r="F49" s="4" t="n"/>
      <c r="G49" s="4" t="n"/>
      <c r="H49" s="4" t="n"/>
      <c r="I49" s="5" t="n"/>
      <c r="J49" s="5">
        <f>IF(OR($B49="",$F49=""),"",$B49+VLOOKUP($F49,Справочники!$A$2:$B$9,2,0)/24)</f>
        <v/>
      </c>
      <c r="K49" s="5" t="n"/>
      <c r="L49" s="4">
        <f>IF($K49="","",IF($K49&lt;=$J49,"В срок","Просрочено"))</f>
        <v/>
      </c>
      <c r="M49" s="4" t="n"/>
      <c r="N49" s="4" t="n"/>
    </row>
    <row r="50">
      <c r="A50" s="4" t="n"/>
      <c r="B50" s="5" t="n"/>
      <c r="C50" s="4" t="n"/>
      <c r="D50" s="4" t="n"/>
      <c r="E50" s="4" t="n"/>
      <c r="F50" s="4" t="n"/>
      <c r="G50" s="4" t="n"/>
      <c r="H50" s="4" t="n"/>
      <c r="I50" s="5" t="n"/>
      <c r="J50" s="5">
        <f>IF(OR($B50="",$F50=""),"",$B50+VLOOKUP($F50,Справочники!$A$2:$B$9,2,0)/24)</f>
        <v/>
      </c>
      <c r="K50" s="5" t="n"/>
      <c r="L50" s="4">
        <f>IF($K50="","",IF($K50&lt;=$J50,"В срок","Просрочено"))</f>
        <v/>
      </c>
      <c r="M50" s="4" t="n"/>
      <c r="N50" s="4" t="n"/>
    </row>
    <row r="51">
      <c r="A51" s="4" t="n"/>
      <c r="B51" s="5" t="n"/>
      <c r="C51" s="4" t="n"/>
      <c r="D51" s="4" t="n"/>
      <c r="E51" s="4" t="n"/>
      <c r="F51" s="4" t="n"/>
      <c r="G51" s="4" t="n"/>
      <c r="H51" s="4" t="n"/>
      <c r="I51" s="5" t="n"/>
      <c r="J51" s="5">
        <f>IF(OR($B51="",$F51=""),"",$B51+VLOOKUP($F51,Справочники!$A$2:$B$9,2,0)/24)</f>
        <v/>
      </c>
      <c r="K51" s="5" t="n"/>
      <c r="L51" s="4">
        <f>IF($K51="","",IF($K51&lt;=$J51,"В срок","Просрочено"))</f>
        <v/>
      </c>
      <c r="M51" s="4" t="n"/>
      <c r="N51" s="4" t="n"/>
    </row>
    <row r="52">
      <c r="A52" s="4" t="n"/>
      <c r="B52" s="5" t="n"/>
      <c r="C52" s="4" t="n"/>
      <c r="D52" s="4" t="n"/>
      <c r="E52" s="4" t="n"/>
      <c r="F52" s="4" t="n"/>
      <c r="G52" s="4" t="n"/>
      <c r="H52" s="4" t="n"/>
      <c r="I52" s="5" t="n"/>
      <c r="J52" s="5">
        <f>IF(OR($B52="",$F52=""),"",$B52+VLOOKUP($F52,Справочники!$A$2:$B$9,2,0)/24)</f>
        <v/>
      </c>
      <c r="K52" s="5" t="n"/>
      <c r="L52" s="4">
        <f>IF($K52="","",IF($K52&lt;=$J52,"В срок","Просрочено"))</f>
        <v/>
      </c>
      <c r="M52" s="4" t="n"/>
      <c r="N52" s="4" t="n"/>
    </row>
    <row r="53">
      <c r="A53" s="4" t="n"/>
      <c r="B53" s="5" t="n"/>
      <c r="C53" s="4" t="n"/>
      <c r="D53" s="4" t="n"/>
      <c r="E53" s="4" t="n"/>
      <c r="F53" s="4" t="n"/>
      <c r="G53" s="4" t="n"/>
      <c r="H53" s="4" t="n"/>
      <c r="I53" s="5" t="n"/>
      <c r="J53" s="5">
        <f>IF(OR($B53="",$F53=""),"",$B53+VLOOKUP($F53,Справочники!$A$2:$B$9,2,0)/24)</f>
        <v/>
      </c>
      <c r="K53" s="5" t="n"/>
      <c r="L53" s="4">
        <f>IF($K53="","",IF($K53&lt;=$J53,"В срок","Просрочено"))</f>
        <v/>
      </c>
      <c r="M53" s="4" t="n"/>
      <c r="N53" s="4" t="n"/>
    </row>
    <row r="54">
      <c r="A54" s="4" t="n"/>
      <c r="B54" s="5" t="n"/>
      <c r="C54" s="4" t="n"/>
      <c r="D54" s="4" t="n"/>
      <c r="E54" s="4" t="n"/>
      <c r="F54" s="4" t="n"/>
      <c r="G54" s="4" t="n"/>
      <c r="H54" s="4" t="n"/>
      <c r="I54" s="5" t="n"/>
      <c r="J54" s="5">
        <f>IF(OR($B54="",$F54=""),"",$B54+VLOOKUP($F54,Справочники!$A$2:$B$9,2,0)/24)</f>
        <v/>
      </c>
      <c r="K54" s="5" t="n"/>
      <c r="L54" s="4">
        <f>IF($K54="","",IF($K54&lt;=$J54,"В срок","Просрочено"))</f>
        <v/>
      </c>
      <c r="M54" s="4" t="n"/>
      <c r="N54" s="4" t="n"/>
    </row>
    <row r="55">
      <c r="A55" s="4" t="n"/>
      <c r="B55" s="5" t="n"/>
      <c r="C55" s="4" t="n"/>
      <c r="D55" s="4" t="n"/>
      <c r="E55" s="4" t="n"/>
      <c r="F55" s="4" t="n"/>
      <c r="G55" s="4" t="n"/>
      <c r="H55" s="4" t="n"/>
      <c r="I55" s="5" t="n"/>
      <c r="J55" s="5">
        <f>IF(OR($B55="",$F55=""),"",$B55+VLOOKUP($F55,Справочники!$A$2:$B$9,2,0)/24)</f>
        <v/>
      </c>
      <c r="K55" s="5" t="n"/>
      <c r="L55" s="4">
        <f>IF($K55="","",IF($K55&lt;=$J55,"В срок","Просрочено"))</f>
        <v/>
      </c>
      <c r="M55" s="4" t="n"/>
      <c r="N55" s="4" t="n"/>
    </row>
    <row r="56">
      <c r="A56" s="4" t="n"/>
      <c r="B56" s="5" t="n"/>
      <c r="C56" s="4" t="n"/>
      <c r="D56" s="4" t="n"/>
      <c r="E56" s="4" t="n"/>
      <c r="F56" s="4" t="n"/>
      <c r="G56" s="4" t="n"/>
      <c r="H56" s="4" t="n"/>
      <c r="I56" s="5" t="n"/>
      <c r="J56" s="5">
        <f>IF(OR($B56="",$F56=""),"",$B56+VLOOKUP($F56,Справочники!$A$2:$B$9,2,0)/24)</f>
        <v/>
      </c>
      <c r="K56" s="5" t="n"/>
      <c r="L56" s="4">
        <f>IF($K56="","",IF($K56&lt;=$J56,"В срок","Просрочено"))</f>
        <v/>
      </c>
      <c r="M56" s="4" t="n"/>
      <c r="N56" s="4" t="n"/>
    </row>
    <row r="57">
      <c r="A57" s="4" t="n"/>
      <c r="B57" s="5" t="n"/>
      <c r="C57" s="4" t="n"/>
      <c r="D57" s="4" t="n"/>
      <c r="E57" s="4" t="n"/>
      <c r="F57" s="4" t="n"/>
      <c r="G57" s="4" t="n"/>
      <c r="H57" s="4" t="n"/>
      <c r="I57" s="5" t="n"/>
      <c r="J57" s="5">
        <f>IF(OR($B57="",$F57=""),"",$B57+VLOOKUP($F57,Справочники!$A$2:$B$9,2,0)/24)</f>
        <v/>
      </c>
      <c r="K57" s="5" t="n"/>
      <c r="L57" s="4">
        <f>IF($K57="","",IF($K57&lt;=$J57,"В срок","Просрочено"))</f>
        <v/>
      </c>
      <c r="M57" s="4" t="n"/>
      <c r="N57" s="4" t="n"/>
    </row>
    <row r="58">
      <c r="A58" s="4" t="n"/>
      <c r="B58" s="5" t="n"/>
      <c r="C58" s="4" t="n"/>
      <c r="D58" s="4" t="n"/>
      <c r="E58" s="4" t="n"/>
      <c r="F58" s="4" t="n"/>
      <c r="G58" s="4" t="n"/>
      <c r="H58" s="4" t="n"/>
      <c r="I58" s="5" t="n"/>
      <c r="J58" s="5">
        <f>IF(OR($B58="",$F58=""),"",$B58+VLOOKUP($F58,Справочники!$A$2:$B$9,2,0)/24)</f>
        <v/>
      </c>
      <c r="K58" s="5" t="n"/>
      <c r="L58" s="4">
        <f>IF($K58="","",IF($K58&lt;=$J58,"В срок","Просрочено"))</f>
        <v/>
      </c>
      <c r="M58" s="4" t="n"/>
      <c r="N58" s="4" t="n"/>
    </row>
    <row r="59">
      <c r="A59" s="4" t="n"/>
      <c r="B59" s="5" t="n"/>
      <c r="C59" s="4" t="n"/>
      <c r="D59" s="4" t="n"/>
      <c r="E59" s="4" t="n"/>
      <c r="F59" s="4" t="n"/>
      <c r="G59" s="4" t="n"/>
      <c r="H59" s="4" t="n"/>
      <c r="I59" s="5" t="n"/>
      <c r="J59" s="5">
        <f>IF(OR($B59="",$F59=""),"",$B59+VLOOKUP($F59,Справочники!$A$2:$B$9,2,0)/24)</f>
        <v/>
      </c>
      <c r="K59" s="5" t="n"/>
      <c r="L59" s="4">
        <f>IF($K59="","",IF($K59&lt;=$J59,"В срок","Просрочено"))</f>
        <v/>
      </c>
      <c r="M59" s="4" t="n"/>
      <c r="N59" s="4" t="n"/>
    </row>
    <row r="60">
      <c r="A60" s="4" t="n"/>
      <c r="B60" s="5" t="n"/>
      <c r="C60" s="4" t="n"/>
      <c r="D60" s="4" t="n"/>
      <c r="E60" s="4" t="n"/>
      <c r="F60" s="4" t="n"/>
      <c r="G60" s="4" t="n"/>
      <c r="H60" s="4" t="n"/>
      <c r="I60" s="5" t="n"/>
      <c r="J60" s="5">
        <f>IF(OR($B60="",$F60=""),"",$B60+VLOOKUP($F60,Справочники!$A$2:$B$9,2,0)/24)</f>
        <v/>
      </c>
      <c r="K60" s="5" t="n"/>
      <c r="L60" s="4">
        <f>IF($K60="","",IF($K60&lt;=$J60,"В срок","Просрочено"))</f>
        <v/>
      </c>
      <c r="M60" s="4" t="n"/>
      <c r="N60" s="4" t="n"/>
    </row>
    <row r="61">
      <c r="A61" s="4" t="n"/>
      <c r="B61" s="5" t="n"/>
      <c r="C61" s="4" t="n"/>
      <c r="D61" s="4" t="n"/>
      <c r="E61" s="4" t="n"/>
      <c r="F61" s="4" t="n"/>
      <c r="G61" s="4" t="n"/>
      <c r="H61" s="4" t="n"/>
      <c r="I61" s="5" t="n"/>
      <c r="J61" s="5">
        <f>IF(OR($B61="",$F61=""),"",$B61+VLOOKUP($F61,Справочники!$A$2:$B$9,2,0)/24)</f>
        <v/>
      </c>
      <c r="K61" s="5" t="n"/>
      <c r="L61" s="4">
        <f>IF($K61="","",IF($K61&lt;=$J61,"В срок","Просрочено"))</f>
        <v/>
      </c>
      <c r="M61" s="4" t="n"/>
      <c r="N61" s="4" t="n"/>
    </row>
    <row r="62">
      <c r="A62" s="4" t="n"/>
      <c r="B62" s="5" t="n"/>
      <c r="C62" s="4" t="n"/>
      <c r="D62" s="4" t="n"/>
      <c r="E62" s="4" t="n"/>
      <c r="F62" s="4" t="n"/>
      <c r="G62" s="4" t="n"/>
      <c r="H62" s="4" t="n"/>
      <c r="I62" s="5" t="n"/>
      <c r="J62" s="5">
        <f>IF(OR($B62="",$F62=""),"",$B62+VLOOKUP($F62,Справочники!$A$2:$B$9,2,0)/24)</f>
        <v/>
      </c>
      <c r="K62" s="5" t="n"/>
      <c r="L62" s="4">
        <f>IF($K62="","",IF($K62&lt;=$J62,"В срок","Просрочено"))</f>
        <v/>
      </c>
      <c r="M62" s="4" t="n"/>
      <c r="N62" s="4" t="n"/>
    </row>
    <row r="63">
      <c r="A63" s="4" t="n"/>
      <c r="B63" s="5" t="n"/>
      <c r="C63" s="4" t="n"/>
      <c r="D63" s="4" t="n"/>
      <c r="E63" s="4" t="n"/>
      <c r="F63" s="4" t="n"/>
      <c r="G63" s="4" t="n"/>
      <c r="H63" s="4" t="n"/>
      <c r="I63" s="5" t="n"/>
      <c r="J63" s="5">
        <f>IF(OR($B63="",$F63=""),"",$B63+VLOOKUP($F63,Справочники!$A$2:$B$9,2,0)/24)</f>
        <v/>
      </c>
      <c r="K63" s="5" t="n"/>
      <c r="L63" s="4">
        <f>IF($K63="","",IF($K63&lt;=$J63,"В срок","Просрочено"))</f>
        <v/>
      </c>
      <c r="M63" s="4" t="n"/>
      <c r="N63" s="4" t="n"/>
    </row>
    <row r="64">
      <c r="A64" s="4" t="n"/>
      <c r="B64" s="5" t="n"/>
      <c r="C64" s="4" t="n"/>
      <c r="D64" s="4" t="n"/>
      <c r="E64" s="4" t="n"/>
      <c r="F64" s="4" t="n"/>
      <c r="G64" s="4" t="n"/>
      <c r="H64" s="4" t="n"/>
      <c r="I64" s="5" t="n"/>
      <c r="J64" s="5">
        <f>IF(OR($B64="",$F64=""),"",$B64+VLOOKUP($F64,Справочники!$A$2:$B$9,2,0)/24)</f>
        <v/>
      </c>
      <c r="K64" s="5" t="n"/>
      <c r="L64" s="4">
        <f>IF($K64="","",IF($K64&lt;=$J64,"В срок","Просрочено"))</f>
        <v/>
      </c>
      <c r="M64" s="4" t="n"/>
      <c r="N64" s="4" t="n"/>
    </row>
    <row r="65">
      <c r="A65" s="4" t="n"/>
      <c r="B65" s="5" t="n"/>
      <c r="C65" s="4" t="n"/>
      <c r="D65" s="4" t="n"/>
      <c r="E65" s="4" t="n"/>
      <c r="F65" s="4" t="n"/>
      <c r="G65" s="4" t="n"/>
      <c r="H65" s="4" t="n"/>
      <c r="I65" s="5" t="n"/>
      <c r="J65" s="5">
        <f>IF(OR($B65="",$F65=""),"",$B65+VLOOKUP($F65,Справочники!$A$2:$B$9,2,0)/24)</f>
        <v/>
      </c>
      <c r="K65" s="5" t="n"/>
      <c r="L65" s="4">
        <f>IF($K65="","",IF($K65&lt;=$J65,"В срок","Просрочено"))</f>
        <v/>
      </c>
      <c r="M65" s="4" t="n"/>
      <c r="N65" s="4" t="n"/>
    </row>
    <row r="66">
      <c r="A66" s="4" t="n"/>
      <c r="B66" s="5" t="n"/>
      <c r="C66" s="4" t="n"/>
      <c r="D66" s="4" t="n"/>
      <c r="E66" s="4" t="n"/>
      <c r="F66" s="4" t="n"/>
      <c r="G66" s="4" t="n"/>
      <c r="H66" s="4" t="n"/>
      <c r="I66" s="5" t="n"/>
      <c r="J66" s="5">
        <f>IF(OR($B66="",$F66=""),"",$B66+VLOOKUP($F66,Справочники!$A$2:$B$9,2,0)/24)</f>
        <v/>
      </c>
      <c r="K66" s="5" t="n"/>
      <c r="L66" s="4">
        <f>IF($K66="","",IF($K66&lt;=$J66,"В срок","Просрочено"))</f>
        <v/>
      </c>
      <c r="M66" s="4" t="n"/>
      <c r="N66" s="4" t="n"/>
    </row>
    <row r="67">
      <c r="A67" s="4" t="n"/>
      <c r="B67" s="5" t="n"/>
      <c r="C67" s="4" t="n"/>
      <c r="D67" s="4" t="n"/>
      <c r="E67" s="4" t="n"/>
      <c r="F67" s="4" t="n"/>
      <c r="G67" s="4" t="n"/>
      <c r="H67" s="4" t="n"/>
      <c r="I67" s="5" t="n"/>
      <c r="J67" s="5">
        <f>IF(OR($B67="",$F67=""),"",$B67+VLOOKUP($F67,Справочники!$A$2:$B$9,2,0)/24)</f>
        <v/>
      </c>
      <c r="K67" s="5" t="n"/>
      <c r="L67" s="4">
        <f>IF($K67="","",IF($K67&lt;=$J67,"В срок","Просрочено"))</f>
        <v/>
      </c>
      <c r="M67" s="4" t="n"/>
      <c r="N67" s="4" t="n"/>
    </row>
    <row r="68">
      <c r="A68" s="4" t="n"/>
      <c r="B68" s="5" t="n"/>
      <c r="C68" s="4" t="n"/>
      <c r="D68" s="4" t="n"/>
      <c r="E68" s="4" t="n"/>
      <c r="F68" s="4" t="n"/>
      <c r="G68" s="4" t="n"/>
      <c r="H68" s="4" t="n"/>
      <c r="I68" s="5" t="n"/>
      <c r="J68" s="5">
        <f>IF(OR($B68="",$F68=""),"",$B68+VLOOKUP($F68,Справочники!$A$2:$B$9,2,0)/24)</f>
        <v/>
      </c>
      <c r="K68" s="5" t="n"/>
      <c r="L68" s="4">
        <f>IF($K68="","",IF($K68&lt;=$J68,"В срок","Просрочено"))</f>
        <v/>
      </c>
      <c r="M68" s="4" t="n"/>
      <c r="N68" s="4" t="n"/>
    </row>
    <row r="69">
      <c r="A69" s="4" t="n"/>
      <c r="B69" s="5" t="n"/>
      <c r="C69" s="4" t="n"/>
      <c r="D69" s="4" t="n"/>
      <c r="E69" s="4" t="n"/>
      <c r="F69" s="4" t="n"/>
      <c r="G69" s="4" t="n"/>
      <c r="H69" s="4" t="n"/>
      <c r="I69" s="5" t="n"/>
      <c r="J69" s="5">
        <f>IF(OR($B69="",$F69=""),"",$B69+VLOOKUP($F69,Справочники!$A$2:$B$9,2,0)/24)</f>
        <v/>
      </c>
      <c r="K69" s="5" t="n"/>
      <c r="L69" s="4">
        <f>IF($K69="","",IF($K69&lt;=$J69,"В срок","Просрочено"))</f>
        <v/>
      </c>
      <c r="M69" s="4" t="n"/>
      <c r="N69" s="4" t="n"/>
    </row>
    <row r="70">
      <c r="A70" s="4" t="n"/>
      <c r="B70" s="5" t="n"/>
      <c r="C70" s="4" t="n"/>
      <c r="D70" s="4" t="n"/>
      <c r="E70" s="4" t="n"/>
      <c r="F70" s="4" t="n"/>
      <c r="G70" s="4" t="n"/>
      <c r="H70" s="4" t="n"/>
      <c r="I70" s="5" t="n"/>
      <c r="J70" s="5">
        <f>IF(OR($B70="",$F70=""),"",$B70+VLOOKUP($F70,Справочники!$A$2:$B$9,2,0)/24)</f>
        <v/>
      </c>
      <c r="K70" s="5" t="n"/>
      <c r="L70" s="4">
        <f>IF($K70="","",IF($K70&lt;=$J70,"В срок","Просрочено"))</f>
        <v/>
      </c>
      <c r="M70" s="4" t="n"/>
      <c r="N70" s="4" t="n"/>
    </row>
    <row r="71">
      <c r="A71" s="4" t="n"/>
      <c r="B71" s="5" t="n"/>
      <c r="C71" s="4" t="n"/>
      <c r="D71" s="4" t="n"/>
      <c r="E71" s="4" t="n"/>
      <c r="F71" s="4" t="n"/>
      <c r="G71" s="4" t="n"/>
      <c r="H71" s="4" t="n"/>
      <c r="I71" s="5" t="n"/>
      <c r="J71" s="5">
        <f>IF(OR($B71="",$F71=""),"",$B71+VLOOKUP($F71,Справочники!$A$2:$B$9,2,0)/24)</f>
        <v/>
      </c>
      <c r="K71" s="5" t="n"/>
      <c r="L71" s="4">
        <f>IF($K71="","",IF($K71&lt;=$J71,"В срок","Просрочено"))</f>
        <v/>
      </c>
      <c r="M71" s="4" t="n"/>
      <c r="N71" s="4" t="n"/>
    </row>
    <row r="72">
      <c r="A72" s="4" t="n"/>
      <c r="B72" s="5" t="n"/>
      <c r="C72" s="4" t="n"/>
      <c r="D72" s="4" t="n"/>
      <c r="E72" s="4" t="n"/>
      <c r="F72" s="4" t="n"/>
      <c r="G72" s="4" t="n"/>
      <c r="H72" s="4" t="n"/>
      <c r="I72" s="5" t="n"/>
      <c r="J72" s="5">
        <f>IF(OR($B72="",$F72=""),"",$B72+VLOOKUP($F72,Справочники!$A$2:$B$9,2,0)/24)</f>
        <v/>
      </c>
      <c r="K72" s="5" t="n"/>
      <c r="L72" s="4">
        <f>IF($K72="","",IF($K72&lt;=$J72,"В срок","Просрочено"))</f>
        <v/>
      </c>
      <c r="M72" s="4" t="n"/>
      <c r="N72" s="4" t="n"/>
    </row>
    <row r="73">
      <c r="A73" s="4" t="n"/>
      <c r="B73" s="5" t="n"/>
      <c r="C73" s="4" t="n"/>
      <c r="D73" s="4" t="n"/>
      <c r="E73" s="4" t="n"/>
      <c r="F73" s="4" t="n"/>
      <c r="G73" s="4" t="n"/>
      <c r="H73" s="4" t="n"/>
      <c r="I73" s="5" t="n"/>
      <c r="J73" s="5">
        <f>IF(OR($B73="",$F73=""),"",$B73+VLOOKUP($F73,Справочники!$A$2:$B$9,2,0)/24)</f>
        <v/>
      </c>
      <c r="K73" s="5" t="n"/>
      <c r="L73" s="4">
        <f>IF($K73="","",IF($K73&lt;=$J73,"В срок","Просрочено"))</f>
        <v/>
      </c>
      <c r="M73" s="4" t="n"/>
      <c r="N73" s="4" t="n"/>
    </row>
    <row r="74">
      <c r="A74" s="4" t="n"/>
      <c r="B74" s="5" t="n"/>
      <c r="C74" s="4" t="n"/>
      <c r="D74" s="4" t="n"/>
      <c r="E74" s="4" t="n"/>
      <c r="F74" s="4" t="n"/>
      <c r="G74" s="4" t="n"/>
      <c r="H74" s="4" t="n"/>
      <c r="I74" s="5" t="n"/>
      <c r="J74" s="5">
        <f>IF(OR($B74="",$F74=""),"",$B74+VLOOKUP($F74,Справочники!$A$2:$B$9,2,0)/24)</f>
        <v/>
      </c>
      <c r="K74" s="5" t="n"/>
      <c r="L74" s="4">
        <f>IF($K74="","",IF($K74&lt;=$J74,"В срок","Просрочено"))</f>
        <v/>
      </c>
      <c r="M74" s="4" t="n"/>
      <c r="N74" s="4" t="n"/>
    </row>
    <row r="75">
      <c r="A75" s="4" t="n"/>
      <c r="B75" s="5" t="n"/>
      <c r="C75" s="4" t="n"/>
      <c r="D75" s="4" t="n"/>
      <c r="E75" s="4" t="n"/>
      <c r="F75" s="4" t="n"/>
      <c r="G75" s="4" t="n"/>
      <c r="H75" s="4" t="n"/>
      <c r="I75" s="5" t="n"/>
      <c r="J75" s="5">
        <f>IF(OR($B75="",$F75=""),"",$B75+VLOOKUP($F75,Справочники!$A$2:$B$9,2,0)/24)</f>
        <v/>
      </c>
      <c r="K75" s="5" t="n"/>
      <c r="L75" s="4">
        <f>IF($K75="","",IF($K75&lt;=$J75,"В срок","Просрочено"))</f>
        <v/>
      </c>
      <c r="M75" s="4" t="n"/>
      <c r="N75" s="4" t="n"/>
    </row>
    <row r="76">
      <c r="A76" s="4" t="n"/>
      <c r="B76" s="5" t="n"/>
      <c r="C76" s="4" t="n"/>
      <c r="D76" s="4" t="n"/>
      <c r="E76" s="4" t="n"/>
      <c r="F76" s="4" t="n"/>
      <c r="G76" s="4" t="n"/>
      <c r="H76" s="4" t="n"/>
      <c r="I76" s="5" t="n"/>
      <c r="J76" s="5">
        <f>IF(OR($B76="",$F76=""),"",$B76+VLOOKUP($F76,Справочники!$A$2:$B$9,2,0)/24)</f>
        <v/>
      </c>
      <c r="K76" s="5" t="n"/>
      <c r="L76" s="4">
        <f>IF($K76="","",IF($K76&lt;=$J76,"В срок","Просрочено"))</f>
        <v/>
      </c>
      <c r="M76" s="4" t="n"/>
      <c r="N76" s="4" t="n"/>
    </row>
    <row r="77">
      <c r="A77" s="4" t="n"/>
      <c r="B77" s="5" t="n"/>
      <c r="C77" s="4" t="n"/>
      <c r="D77" s="4" t="n"/>
      <c r="E77" s="4" t="n"/>
      <c r="F77" s="4" t="n"/>
      <c r="G77" s="4" t="n"/>
      <c r="H77" s="4" t="n"/>
      <c r="I77" s="5" t="n"/>
      <c r="J77" s="5">
        <f>IF(OR($B77="",$F77=""),"",$B77+VLOOKUP($F77,Справочники!$A$2:$B$9,2,0)/24)</f>
        <v/>
      </c>
      <c r="K77" s="5" t="n"/>
      <c r="L77" s="4">
        <f>IF($K77="","",IF($K77&lt;=$J77,"В срок","Просрочено"))</f>
        <v/>
      </c>
      <c r="M77" s="4" t="n"/>
      <c r="N77" s="4" t="n"/>
    </row>
    <row r="78">
      <c r="A78" s="4" t="n"/>
      <c r="B78" s="5" t="n"/>
      <c r="C78" s="4" t="n"/>
      <c r="D78" s="4" t="n"/>
      <c r="E78" s="4" t="n"/>
      <c r="F78" s="4" t="n"/>
      <c r="G78" s="4" t="n"/>
      <c r="H78" s="4" t="n"/>
      <c r="I78" s="5" t="n"/>
      <c r="J78" s="5">
        <f>IF(OR($B78="",$F78=""),"",$B78+VLOOKUP($F78,Справочники!$A$2:$B$9,2,0)/24)</f>
        <v/>
      </c>
      <c r="K78" s="5" t="n"/>
      <c r="L78" s="4">
        <f>IF($K78="","",IF($K78&lt;=$J78,"В срок","Просрочено"))</f>
        <v/>
      </c>
      <c r="M78" s="4" t="n"/>
      <c r="N78" s="4" t="n"/>
    </row>
    <row r="79">
      <c r="A79" s="4" t="n"/>
      <c r="B79" s="5" t="n"/>
      <c r="C79" s="4" t="n"/>
      <c r="D79" s="4" t="n"/>
      <c r="E79" s="4" t="n"/>
      <c r="F79" s="4" t="n"/>
      <c r="G79" s="4" t="n"/>
      <c r="H79" s="4" t="n"/>
      <c r="I79" s="5" t="n"/>
      <c r="J79" s="5">
        <f>IF(OR($B79="",$F79=""),"",$B79+VLOOKUP($F79,Справочники!$A$2:$B$9,2,0)/24)</f>
        <v/>
      </c>
      <c r="K79" s="5" t="n"/>
      <c r="L79" s="4">
        <f>IF($K79="","",IF($K79&lt;=$J79,"В срок","Просрочено"))</f>
        <v/>
      </c>
      <c r="M79" s="4" t="n"/>
      <c r="N79" s="4" t="n"/>
    </row>
    <row r="80">
      <c r="A80" s="4" t="n"/>
      <c r="B80" s="5" t="n"/>
      <c r="C80" s="4" t="n"/>
      <c r="D80" s="4" t="n"/>
      <c r="E80" s="4" t="n"/>
      <c r="F80" s="4" t="n"/>
      <c r="G80" s="4" t="n"/>
      <c r="H80" s="4" t="n"/>
      <c r="I80" s="5" t="n"/>
      <c r="J80" s="5">
        <f>IF(OR($B80="",$F80=""),"",$B80+VLOOKUP($F80,Справочники!$A$2:$B$9,2,0)/24)</f>
        <v/>
      </c>
      <c r="K80" s="5" t="n"/>
      <c r="L80" s="4">
        <f>IF($K80="","",IF($K80&lt;=$J80,"В срок","Просрочено"))</f>
        <v/>
      </c>
      <c r="M80" s="4" t="n"/>
      <c r="N80" s="4" t="n"/>
    </row>
    <row r="81">
      <c r="A81" s="4" t="n"/>
      <c r="B81" s="5" t="n"/>
      <c r="C81" s="4" t="n"/>
      <c r="D81" s="4" t="n"/>
      <c r="E81" s="4" t="n"/>
      <c r="F81" s="4" t="n"/>
      <c r="G81" s="4" t="n"/>
      <c r="H81" s="4" t="n"/>
      <c r="I81" s="5" t="n"/>
      <c r="J81" s="5">
        <f>IF(OR($B81="",$F81=""),"",$B81+VLOOKUP($F81,Справочники!$A$2:$B$9,2,0)/24)</f>
        <v/>
      </c>
      <c r="K81" s="5" t="n"/>
      <c r="L81" s="4">
        <f>IF($K81="","",IF($K81&lt;=$J81,"В срок","Просрочено"))</f>
        <v/>
      </c>
      <c r="M81" s="4" t="n"/>
      <c r="N81" s="4" t="n"/>
    </row>
    <row r="82">
      <c r="A82" s="4" t="n"/>
      <c r="B82" s="5" t="n"/>
      <c r="C82" s="4" t="n"/>
      <c r="D82" s="4" t="n"/>
      <c r="E82" s="4" t="n"/>
      <c r="F82" s="4" t="n"/>
      <c r="G82" s="4" t="n"/>
      <c r="H82" s="4" t="n"/>
      <c r="I82" s="5" t="n"/>
      <c r="J82" s="5">
        <f>IF(OR($B82="",$F82=""),"",$B82+VLOOKUP($F82,Справочники!$A$2:$B$9,2,0)/24)</f>
        <v/>
      </c>
      <c r="K82" s="5" t="n"/>
      <c r="L82" s="4">
        <f>IF($K82="","",IF($K82&lt;=$J82,"В срок","Просрочено"))</f>
        <v/>
      </c>
      <c r="M82" s="4" t="n"/>
      <c r="N82" s="4" t="n"/>
    </row>
    <row r="83">
      <c r="A83" s="4" t="n"/>
      <c r="B83" s="5" t="n"/>
      <c r="C83" s="4" t="n"/>
      <c r="D83" s="4" t="n"/>
      <c r="E83" s="4" t="n"/>
      <c r="F83" s="4" t="n"/>
      <c r="G83" s="4" t="n"/>
      <c r="H83" s="4" t="n"/>
      <c r="I83" s="5" t="n"/>
      <c r="J83" s="5">
        <f>IF(OR($B83="",$F83=""),"",$B83+VLOOKUP($F83,Справочники!$A$2:$B$9,2,0)/24)</f>
        <v/>
      </c>
      <c r="K83" s="5" t="n"/>
      <c r="L83" s="4">
        <f>IF($K83="","",IF($K83&lt;=$J83,"В срок","Просрочено"))</f>
        <v/>
      </c>
      <c r="M83" s="4" t="n"/>
      <c r="N83" s="4" t="n"/>
    </row>
    <row r="84">
      <c r="A84" s="4" t="n"/>
      <c r="B84" s="5" t="n"/>
      <c r="C84" s="4" t="n"/>
      <c r="D84" s="4" t="n"/>
      <c r="E84" s="4" t="n"/>
      <c r="F84" s="4" t="n"/>
      <c r="G84" s="4" t="n"/>
      <c r="H84" s="4" t="n"/>
      <c r="I84" s="5" t="n"/>
      <c r="J84" s="5">
        <f>IF(OR($B84="",$F84=""),"",$B84+VLOOKUP($F84,Справочники!$A$2:$B$9,2,0)/24)</f>
        <v/>
      </c>
      <c r="K84" s="5" t="n"/>
      <c r="L84" s="4">
        <f>IF($K84="","",IF($K84&lt;=$J84,"В срок","Просрочено"))</f>
        <v/>
      </c>
      <c r="M84" s="4" t="n"/>
      <c r="N84" s="4" t="n"/>
    </row>
    <row r="85">
      <c r="A85" s="4" t="n"/>
      <c r="B85" s="5" t="n"/>
      <c r="C85" s="4" t="n"/>
      <c r="D85" s="4" t="n"/>
      <c r="E85" s="4" t="n"/>
      <c r="F85" s="4" t="n"/>
      <c r="G85" s="4" t="n"/>
      <c r="H85" s="4" t="n"/>
      <c r="I85" s="5" t="n"/>
      <c r="J85" s="5">
        <f>IF(OR($B85="",$F85=""),"",$B85+VLOOKUP($F85,Справочники!$A$2:$B$9,2,0)/24)</f>
        <v/>
      </c>
      <c r="K85" s="5" t="n"/>
      <c r="L85" s="4">
        <f>IF($K85="","",IF($K85&lt;=$J85,"В срок","Просрочено"))</f>
        <v/>
      </c>
      <c r="M85" s="4" t="n"/>
      <c r="N85" s="4" t="n"/>
    </row>
    <row r="86">
      <c r="A86" s="4" t="n"/>
      <c r="B86" s="5" t="n"/>
      <c r="C86" s="4" t="n"/>
      <c r="D86" s="4" t="n"/>
      <c r="E86" s="4" t="n"/>
      <c r="F86" s="4" t="n"/>
      <c r="G86" s="4" t="n"/>
      <c r="H86" s="4" t="n"/>
      <c r="I86" s="5" t="n"/>
      <c r="J86" s="5">
        <f>IF(OR($B86="",$F86=""),"",$B86+VLOOKUP($F86,Справочники!$A$2:$B$9,2,0)/24)</f>
        <v/>
      </c>
      <c r="K86" s="5" t="n"/>
      <c r="L86" s="4">
        <f>IF($K86="","",IF($K86&lt;=$J86,"В срок","Просрочено"))</f>
        <v/>
      </c>
      <c r="M86" s="4" t="n"/>
      <c r="N86" s="4" t="n"/>
    </row>
    <row r="87">
      <c r="A87" s="4" t="n"/>
      <c r="B87" s="5" t="n"/>
      <c r="C87" s="4" t="n"/>
      <c r="D87" s="4" t="n"/>
      <c r="E87" s="4" t="n"/>
      <c r="F87" s="4" t="n"/>
      <c r="G87" s="4" t="n"/>
      <c r="H87" s="4" t="n"/>
      <c r="I87" s="5" t="n"/>
      <c r="J87" s="5">
        <f>IF(OR($B87="",$F87=""),"",$B87+VLOOKUP($F87,Справочники!$A$2:$B$9,2,0)/24)</f>
        <v/>
      </c>
      <c r="K87" s="5" t="n"/>
      <c r="L87" s="4">
        <f>IF($K87="","",IF($K87&lt;=$J87,"В срок","Просрочено"))</f>
        <v/>
      </c>
      <c r="M87" s="4" t="n"/>
      <c r="N87" s="4" t="n"/>
    </row>
    <row r="88">
      <c r="A88" s="4" t="n"/>
      <c r="B88" s="5" t="n"/>
      <c r="C88" s="4" t="n"/>
      <c r="D88" s="4" t="n"/>
      <c r="E88" s="4" t="n"/>
      <c r="F88" s="4" t="n"/>
      <c r="G88" s="4" t="n"/>
      <c r="H88" s="4" t="n"/>
      <c r="I88" s="5" t="n"/>
      <c r="J88" s="5">
        <f>IF(OR($B88="",$F88=""),"",$B88+VLOOKUP($F88,Справочники!$A$2:$B$9,2,0)/24)</f>
        <v/>
      </c>
      <c r="K88" s="5" t="n"/>
      <c r="L88" s="4">
        <f>IF($K88="","",IF($K88&lt;=$J88,"В срок","Просрочено"))</f>
        <v/>
      </c>
      <c r="M88" s="4" t="n"/>
      <c r="N88" s="4" t="n"/>
    </row>
    <row r="89">
      <c r="A89" s="4" t="n"/>
      <c r="B89" s="5" t="n"/>
      <c r="C89" s="4" t="n"/>
      <c r="D89" s="4" t="n"/>
      <c r="E89" s="4" t="n"/>
      <c r="F89" s="4" t="n"/>
      <c r="G89" s="4" t="n"/>
      <c r="H89" s="4" t="n"/>
      <c r="I89" s="5" t="n"/>
      <c r="J89" s="5">
        <f>IF(OR($B89="",$F89=""),"",$B89+VLOOKUP($F89,Справочники!$A$2:$B$9,2,0)/24)</f>
        <v/>
      </c>
      <c r="K89" s="5" t="n"/>
      <c r="L89" s="4">
        <f>IF($K89="","",IF($K89&lt;=$J89,"В срок","Просрочено"))</f>
        <v/>
      </c>
      <c r="M89" s="4" t="n"/>
      <c r="N89" s="4" t="n"/>
    </row>
    <row r="90">
      <c r="A90" s="4" t="n"/>
      <c r="B90" s="5" t="n"/>
      <c r="C90" s="4" t="n"/>
      <c r="D90" s="4" t="n"/>
      <c r="E90" s="4" t="n"/>
      <c r="F90" s="4" t="n"/>
      <c r="G90" s="4" t="n"/>
      <c r="H90" s="4" t="n"/>
      <c r="I90" s="5" t="n"/>
      <c r="J90" s="5">
        <f>IF(OR($B90="",$F90=""),"",$B90+VLOOKUP($F90,Справочники!$A$2:$B$9,2,0)/24)</f>
        <v/>
      </c>
      <c r="K90" s="5" t="n"/>
      <c r="L90" s="4">
        <f>IF($K90="","",IF($K90&lt;=$J90,"В срок","Просрочено"))</f>
        <v/>
      </c>
      <c r="M90" s="4" t="n"/>
      <c r="N90" s="4" t="n"/>
    </row>
    <row r="91">
      <c r="A91" s="4" t="n"/>
      <c r="B91" s="5" t="n"/>
      <c r="C91" s="4" t="n"/>
      <c r="D91" s="4" t="n"/>
      <c r="E91" s="4" t="n"/>
      <c r="F91" s="4" t="n"/>
      <c r="G91" s="4" t="n"/>
      <c r="H91" s="4" t="n"/>
      <c r="I91" s="5" t="n"/>
      <c r="J91" s="5">
        <f>IF(OR($B91="",$F91=""),"",$B91+VLOOKUP($F91,Справочники!$A$2:$B$9,2,0)/24)</f>
        <v/>
      </c>
      <c r="K91" s="5" t="n"/>
      <c r="L91" s="4">
        <f>IF($K91="","",IF($K91&lt;=$J91,"В срок","Просрочено"))</f>
        <v/>
      </c>
      <c r="M91" s="4" t="n"/>
      <c r="N91" s="4" t="n"/>
    </row>
    <row r="92">
      <c r="A92" s="4" t="n"/>
      <c r="B92" s="5" t="n"/>
      <c r="C92" s="4" t="n"/>
      <c r="D92" s="4" t="n"/>
      <c r="E92" s="4" t="n"/>
      <c r="F92" s="4" t="n"/>
      <c r="G92" s="4" t="n"/>
      <c r="H92" s="4" t="n"/>
      <c r="I92" s="5" t="n"/>
      <c r="J92" s="5">
        <f>IF(OR($B92="",$F92=""),"",$B92+VLOOKUP($F92,Справочники!$A$2:$B$9,2,0)/24)</f>
        <v/>
      </c>
      <c r="K92" s="5" t="n"/>
      <c r="L92" s="4">
        <f>IF($K92="","",IF($K92&lt;=$J92,"В срок","Просрочено"))</f>
        <v/>
      </c>
      <c r="M92" s="4" t="n"/>
      <c r="N92" s="4" t="n"/>
    </row>
    <row r="93">
      <c r="A93" s="4" t="n"/>
      <c r="B93" s="5" t="n"/>
      <c r="C93" s="4" t="n"/>
      <c r="D93" s="4" t="n"/>
      <c r="E93" s="4" t="n"/>
      <c r="F93" s="4" t="n"/>
      <c r="G93" s="4" t="n"/>
      <c r="H93" s="4" t="n"/>
      <c r="I93" s="5" t="n"/>
      <c r="J93" s="5">
        <f>IF(OR($B93="",$F93=""),"",$B93+VLOOKUP($F93,Справочники!$A$2:$B$9,2,0)/24)</f>
        <v/>
      </c>
      <c r="K93" s="5" t="n"/>
      <c r="L93" s="4">
        <f>IF($K93="","",IF($K93&lt;=$J93,"В срок","Просрочено"))</f>
        <v/>
      </c>
      <c r="M93" s="4" t="n"/>
      <c r="N93" s="4" t="n"/>
    </row>
    <row r="94">
      <c r="A94" s="4" t="n"/>
      <c r="B94" s="5" t="n"/>
      <c r="C94" s="4" t="n"/>
      <c r="D94" s="4" t="n"/>
      <c r="E94" s="4" t="n"/>
      <c r="F94" s="4" t="n"/>
      <c r="G94" s="4" t="n"/>
      <c r="H94" s="4" t="n"/>
      <c r="I94" s="5" t="n"/>
      <c r="J94" s="5">
        <f>IF(OR($B94="",$F94=""),"",$B94+VLOOKUP($F94,Справочники!$A$2:$B$9,2,0)/24)</f>
        <v/>
      </c>
      <c r="K94" s="5" t="n"/>
      <c r="L94" s="4">
        <f>IF($K94="","",IF($K94&lt;=$J94,"В срок","Просрочено"))</f>
        <v/>
      </c>
      <c r="M94" s="4" t="n"/>
      <c r="N94" s="4" t="n"/>
    </row>
    <row r="95">
      <c r="A95" s="4" t="n"/>
      <c r="B95" s="5" t="n"/>
      <c r="C95" s="4" t="n"/>
      <c r="D95" s="4" t="n"/>
      <c r="E95" s="4" t="n"/>
      <c r="F95" s="4" t="n"/>
      <c r="G95" s="4" t="n"/>
      <c r="H95" s="4" t="n"/>
      <c r="I95" s="5" t="n"/>
      <c r="J95" s="5">
        <f>IF(OR($B95="",$F95=""),"",$B95+VLOOKUP($F95,Справочники!$A$2:$B$9,2,0)/24)</f>
        <v/>
      </c>
      <c r="K95" s="5" t="n"/>
      <c r="L95" s="4">
        <f>IF($K95="","",IF($K95&lt;=$J95,"В срок","Просрочено"))</f>
        <v/>
      </c>
      <c r="M95" s="4" t="n"/>
      <c r="N95" s="4" t="n"/>
    </row>
    <row r="96">
      <c r="A96" s="4" t="n"/>
      <c r="B96" s="5" t="n"/>
      <c r="C96" s="4" t="n"/>
      <c r="D96" s="4" t="n"/>
      <c r="E96" s="4" t="n"/>
      <c r="F96" s="4" t="n"/>
      <c r="G96" s="4" t="n"/>
      <c r="H96" s="4" t="n"/>
      <c r="I96" s="5" t="n"/>
      <c r="J96" s="5">
        <f>IF(OR($B96="",$F96=""),"",$B96+VLOOKUP($F96,Справочники!$A$2:$B$9,2,0)/24)</f>
        <v/>
      </c>
      <c r="K96" s="5" t="n"/>
      <c r="L96" s="4">
        <f>IF($K96="","",IF($K96&lt;=$J96,"В срок","Просрочено"))</f>
        <v/>
      </c>
      <c r="M96" s="4" t="n"/>
      <c r="N96" s="4" t="n"/>
    </row>
    <row r="97">
      <c r="A97" s="4" t="n"/>
      <c r="B97" s="5" t="n"/>
      <c r="C97" s="4" t="n"/>
      <c r="D97" s="4" t="n"/>
      <c r="E97" s="4" t="n"/>
      <c r="F97" s="4" t="n"/>
      <c r="G97" s="4" t="n"/>
      <c r="H97" s="4" t="n"/>
      <c r="I97" s="5" t="n"/>
      <c r="J97" s="5">
        <f>IF(OR($B97="",$F97=""),"",$B97+VLOOKUP($F97,Справочники!$A$2:$B$9,2,0)/24)</f>
        <v/>
      </c>
      <c r="K97" s="5" t="n"/>
      <c r="L97" s="4">
        <f>IF($K97="","",IF($K97&lt;=$J97,"В срок","Просрочено"))</f>
        <v/>
      </c>
      <c r="M97" s="4" t="n"/>
      <c r="N97" s="4" t="n"/>
    </row>
    <row r="98">
      <c r="A98" s="4" t="n"/>
      <c r="B98" s="5" t="n"/>
      <c r="C98" s="4" t="n"/>
      <c r="D98" s="4" t="n"/>
      <c r="E98" s="4" t="n"/>
      <c r="F98" s="4" t="n"/>
      <c r="G98" s="4" t="n"/>
      <c r="H98" s="4" t="n"/>
      <c r="I98" s="5" t="n"/>
      <c r="J98" s="5">
        <f>IF(OR($B98="",$F98=""),"",$B98+VLOOKUP($F98,Справочники!$A$2:$B$9,2,0)/24)</f>
        <v/>
      </c>
      <c r="K98" s="5" t="n"/>
      <c r="L98" s="4">
        <f>IF($K98="","",IF($K98&lt;=$J98,"В срок","Просрочено"))</f>
        <v/>
      </c>
      <c r="M98" s="4" t="n"/>
      <c r="N98" s="4" t="n"/>
    </row>
    <row r="99">
      <c r="A99" s="4" t="n"/>
      <c r="B99" s="5" t="n"/>
      <c r="C99" s="4" t="n"/>
      <c r="D99" s="4" t="n"/>
      <c r="E99" s="4" t="n"/>
      <c r="F99" s="4" t="n"/>
      <c r="G99" s="4" t="n"/>
      <c r="H99" s="4" t="n"/>
      <c r="I99" s="5" t="n"/>
      <c r="J99" s="5">
        <f>IF(OR($B99="",$F99=""),"",$B99+VLOOKUP($F99,Справочники!$A$2:$B$9,2,0)/24)</f>
        <v/>
      </c>
      <c r="K99" s="5" t="n"/>
      <c r="L99" s="4">
        <f>IF($K99="","",IF($K99&lt;=$J99,"В срок","Просрочено"))</f>
        <v/>
      </c>
      <c r="M99" s="4" t="n"/>
      <c r="N99" s="4" t="n"/>
    </row>
    <row r="100">
      <c r="A100" s="4" t="n"/>
      <c r="B100" s="5" t="n"/>
      <c r="C100" s="4" t="n"/>
      <c r="D100" s="4" t="n"/>
      <c r="E100" s="4" t="n"/>
      <c r="F100" s="4" t="n"/>
      <c r="G100" s="4" t="n"/>
      <c r="H100" s="4" t="n"/>
      <c r="I100" s="5" t="n"/>
      <c r="J100" s="5">
        <f>IF(OR($B100="",$F100=""),"",$B100+VLOOKUP($F100,Справочники!$A$2:$B$9,2,0)/24)</f>
        <v/>
      </c>
      <c r="K100" s="5" t="n"/>
      <c r="L100" s="4">
        <f>IF($K100="","",IF($K100&lt;=$J100,"В срок","Просрочено"))</f>
        <v/>
      </c>
      <c r="M100" s="4" t="n"/>
      <c r="N100" s="4" t="n"/>
    </row>
    <row r="101">
      <c r="A101" s="4" t="n"/>
      <c r="B101" s="5" t="n"/>
      <c r="C101" s="4" t="n"/>
      <c r="D101" s="4" t="n"/>
      <c r="E101" s="4" t="n"/>
      <c r="F101" s="4" t="n"/>
      <c r="G101" s="4" t="n"/>
      <c r="H101" s="4" t="n"/>
      <c r="I101" s="5" t="n"/>
      <c r="J101" s="5">
        <f>IF(OR($B101="",$F101=""),"",$B101+VLOOKUP($F101,Справочники!$A$2:$B$9,2,0)/24)</f>
        <v/>
      </c>
      <c r="K101" s="5" t="n"/>
      <c r="L101" s="4">
        <f>IF($K101="","",IF($K101&lt;=$J101,"В срок","Просрочено"))</f>
        <v/>
      </c>
      <c r="M101" s="4" t="n"/>
      <c r="N101" s="4" t="n"/>
    </row>
    <row r="102">
      <c r="A102" s="4" t="n"/>
      <c r="B102" s="5" t="n"/>
      <c r="C102" s="4" t="n"/>
      <c r="D102" s="4" t="n"/>
      <c r="E102" s="4" t="n"/>
      <c r="F102" s="4" t="n"/>
      <c r="G102" s="4" t="n"/>
      <c r="H102" s="4" t="n"/>
      <c r="I102" s="5" t="n"/>
      <c r="J102" s="5">
        <f>IF(OR($B102="",$F102=""),"",$B102+VLOOKUP($F102,Справочники!$A$2:$B$9,2,0)/24)</f>
        <v/>
      </c>
      <c r="K102" s="5" t="n"/>
      <c r="L102" s="4">
        <f>IF($K102="","",IF($K102&lt;=$J102,"В срок","Просрочено"))</f>
        <v/>
      </c>
      <c r="M102" s="4" t="n"/>
      <c r="N102" s="4" t="n"/>
    </row>
    <row r="103">
      <c r="A103" s="4" t="n"/>
      <c r="B103" s="5" t="n"/>
      <c r="C103" s="4" t="n"/>
      <c r="D103" s="4" t="n"/>
      <c r="E103" s="4" t="n"/>
      <c r="F103" s="4" t="n"/>
      <c r="G103" s="4" t="n"/>
      <c r="H103" s="4" t="n"/>
      <c r="I103" s="5" t="n"/>
      <c r="J103" s="5">
        <f>IF(OR($B103="",$F103=""),"",$B103+VLOOKUP($F103,Справочники!$A$2:$B$9,2,0)/24)</f>
        <v/>
      </c>
      <c r="K103" s="5" t="n"/>
      <c r="L103" s="4">
        <f>IF($K103="","",IF($K103&lt;=$J103,"В срок","Просрочено"))</f>
        <v/>
      </c>
      <c r="M103" s="4" t="n"/>
      <c r="N103" s="4" t="n"/>
    </row>
    <row r="104">
      <c r="A104" s="4" t="n"/>
      <c r="B104" s="5" t="n"/>
      <c r="C104" s="4" t="n"/>
      <c r="D104" s="4" t="n"/>
      <c r="E104" s="4" t="n"/>
      <c r="F104" s="4" t="n"/>
      <c r="G104" s="4" t="n"/>
      <c r="H104" s="4" t="n"/>
      <c r="I104" s="5" t="n"/>
      <c r="J104" s="5">
        <f>IF(OR($B104="",$F104=""),"",$B104+VLOOKUP($F104,Справочники!$A$2:$B$9,2,0)/24)</f>
        <v/>
      </c>
      <c r="K104" s="5" t="n"/>
      <c r="L104" s="4">
        <f>IF($K104="","",IF($K104&lt;=$J104,"В срок","Просрочено"))</f>
        <v/>
      </c>
      <c r="M104" s="4" t="n"/>
      <c r="N104" s="4" t="n"/>
    </row>
    <row r="105">
      <c r="A105" s="4" t="n"/>
      <c r="B105" s="5" t="n"/>
      <c r="C105" s="4" t="n"/>
      <c r="D105" s="4" t="n"/>
      <c r="E105" s="4" t="n"/>
      <c r="F105" s="4" t="n"/>
      <c r="G105" s="4" t="n"/>
      <c r="H105" s="4" t="n"/>
      <c r="I105" s="5" t="n"/>
      <c r="J105" s="5">
        <f>IF(OR($B105="",$F105=""),"",$B105+VLOOKUP($F105,Справочники!$A$2:$B$9,2,0)/24)</f>
        <v/>
      </c>
      <c r="K105" s="5" t="n"/>
      <c r="L105" s="4">
        <f>IF($K105="","",IF($K105&lt;=$J105,"В срок","Просрочено"))</f>
        <v/>
      </c>
      <c r="M105" s="4" t="n"/>
      <c r="N105" s="4" t="n"/>
    </row>
    <row r="106">
      <c r="A106" s="4" t="n"/>
      <c r="B106" s="5" t="n"/>
      <c r="C106" s="4" t="n"/>
      <c r="D106" s="4" t="n"/>
      <c r="E106" s="4" t="n"/>
      <c r="F106" s="4" t="n"/>
      <c r="G106" s="4" t="n"/>
      <c r="H106" s="4" t="n"/>
      <c r="I106" s="5" t="n"/>
      <c r="J106" s="5">
        <f>IF(OR($B106="",$F106=""),"",$B106+VLOOKUP($F106,Справочники!$A$2:$B$9,2,0)/24)</f>
        <v/>
      </c>
      <c r="K106" s="5" t="n"/>
      <c r="L106" s="4">
        <f>IF($K106="","",IF($K106&lt;=$J106,"В срок","Просрочено"))</f>
        <v/>
      </c>
      <c r="M106" s="4" t="n"/>
      <c r="N106" s="4" t="n"/>
    </row>
    <row r="107">
      <c r="A107" s="4" t="n"/>
      <c r="B107" s="5" t="n"/>
      <c r="C107" s="4" t="n"/>
      <c r="D107" s="4" t="n"/>
      <c r="E107" s="4" t="n"/>
      <c r="F107" s="4" t="n"/>
      <c r="G107" s="4" t="n"/>
      <c r="H107" s="4" t="n"/>
      <c r="I107" s="5" t="n"/>
      <c r="J107" s="5">
        <f>IF(OR($B107="",$F107=""),"",$B107+VLOOKUP($F107,Справочники!$A$2:$B$9,2,0)/24)</f>
        <v/>
      </c>
      <c r="K107" s="5" t="n"/>
      <c r="L107" s="4">
        <f>IF($K107="","",IF($K107&lt;=$J107,"В срок","Просрочено"))</f>
        <v/>
      </c>
      <c r="M107" s="4" t="n"/>
      <c r="N107" s="4" t="n"/>
    </row>
    <row r="108">
      <c r="A108" s="4" t="n"/>
      <c r="B108" s="5" t="n"/>
      <c r="C108" s="4" t="n"/>
      <c r="D108" s="4" t="n"/>
      <c r="E108" s="4" t="n"/>
      <c r="F108" s="4" t="n"/>
      <c r="G108" s="4" t="n"/>
      <c r="H108" s="4" t="n"/>
      <c r="I108" s="5" t="n"/>
      <c r="J108" s="5">
        <f>IF(OR($B108="",$F108=""),"",$B108+VLOOKUP($F108,Справочники!$A$2:$B$9,2,0)/24)</f>
        <v/>
      </c>
      <c r="K108" s="5" t="n"/>
      <c r="L108" s="4">
        <f>IF($K108="","",IF($K108&lt;=$J108,"В срок","Просрочено"))</f>
        <v/>
      </c>
      <c r="M108" s="4" t="n"/>
      <c r="N108" s="4" t="n"/>
    </row>
    <row r="109">
      <c r="A109" s="4" t="n"/>
      <c r="B109" s="5" t="n"/>
      <c r="C109" s="4" t="n"/>
      <c r="D109" s="4" t="n"/>
      <c r="E109" s="4" t="n"/>
      <c r="F109" s="4" t="n"/>
      <c r="G109" s="4" t="n"/>
      <c r="H109" s="4" t="n"/>
      <c r="I109" s="5" t="n"/>
      <c r="J109" s="5">
        <f>IF(OR($B109="",$F109=""),"",$B109+VLOOKUP($F109,Справочники!$A$2:$B$9,2,0)/24)</f>
        <v/>
      </c>
      <c r="K109" s="5" t="n"/>
      <c r="L109" s="4">
        <f>IF($K109="","",IF($K109&lt;=$J109,"В срок","Просрочено"))</f>
        <v/>
      </c>
      <c r="M109" s="4" t="n"/>
      <c r="N109" s="4" t="n"/>
    </row>
    <row r="110">
      <c r="A110" s="4" t="n"/>
      <c r="B110" s="5" t="n"/>
      <c r="C110" s="4" t="n"/>
      <c r="D110" s="4" t="n"/>
      <c r="E110" s="4" t="n"/>
      <c r="F110" s="4" t="n"/>
      <c r="G110" s="4" t="n"/>
      <c r="H110" s="4" t="n"/>
      <c r="I110" s="5" t="n"/>
      <c r="J110" s="5">
        <f>IF(OR($B110="",$F110=""),"",$B110+VLOOKUP($F110,Справочники!$A$2:$B$9,2,0)/24)</f>
        <v/>
      </c>
      <c r="K110" s="5" t="n"/>
      <c r="L110" s="4">
        <f>IF($K110="","",IF($K110&lt;=$J110,"В срок","Просрочено"))</f>
        <v/>
      </c>
      <c r="M110" s="4" t="n"/>
      <c r="N110" s="4" t="n"/>
    </row>
    <row r="111">
      <c r="A111" s="4" t="n"/>
      <c r="B111" s="5" t="n"/>
      <c r="C111" s="4" t="n"/>
      <c r="D111" s="4" t="n"/>
      <c r="E111" s="4" t="n"/>
      <c r="F111" s="4" t="n"/>
      <c r="G111" s="4" t="n"/>
      <c r="H111" s="4" t="n"/>
      <c r="I111" s="5" t="n"/>
      <c r="J111" s="5">
        <f>IF(OR($B111="",$F111=""),"",$B111+VLOOKUP($F111,Справочники!$A$2:$B$9,2,0)/24)</f>
        <v/>
      </c>
      <c r="K111" s="5" t="n"/>
      <c r="L111" s="4">
        <f>IF($K111="","",IF($K111&lt;=$J111,"В срок","Просрочено"))</f>
        <v/>
      </c>
      <c r="M111" s="4" t="n"/>
      <c r="N111" s="4" t="n"/>
    </row>
    <row r="112">
      <c r="A112" s="4" t="n"/>
      <c r="B112" s="5" t="n"/>
      <c r="C112" s="4" t="n"/>
      <c r="D112" s="4" t="n"/>
      <c r="E112" s="4" t="n"/>
      <c r="F112" s="4" t="n"/>
      <c r="G112" s="4" t="n"/>
      <c r="H112" s="4" t="n"/>
      <c r="I112" s="5" t="n"/>
      <c r="J112" s="5">
        <f>IF(OR($B112="",$F112=""),"",$B112+VLOOKUP($F112,Справочники!$A$2:$B$9,2,0)/24)</f>
        <v/>
      </c>
      <c r="K112" s="5" t="n"/>
      <c r="L112" s="4">
        <f>IF($K112="","",IF($K112&lt;=$J112,"В срок","Просрочено"))</f>
        <v/>
      </c>
      <c r="M112" s="4" t="n"/>
      <c r="N112" s="4" t="n"/>
    </row>
    <row r="113">
      <c r="A113" s="4" t="n"/>
      <c r="B113" s="5" t="n"/>
      <c r="C113" s="4" t="n"/>
      <c r="D113" s="4" t="n"/>
      <c r="E113" s="4" t="n"/>
      <c r="F113" s="4" t="n"/>
      <c r="G113" s="4" t="n"/>
      <c r="H113" s="4" t="n"/>
      <c r="I113" s="5" t="n"/>
      <c r="J113" s="5">
        <f>IF(OR($B113="",$F113=""),"",$B113+VLOOKUP($F113,Справочники!$A$2:$B$9,2,0)/24)</f>
        <v/>
      </c>
      <c r="K113" s="5" t="n"/>
      <c r="L113" s="4">
        <f>IF($K113="","",IF($K113&lt;=$J113,"В срок","Просрочено"))</f>
        <v/>
      </c>
      <c r="M113" s="4" t="n"/>
      <c r="N113" s="4" t="n"/>
    </row>
    <row r="114">
      <c r="A114" s="4" t="n"/>
      <c r="B114" s="5" t="n"/>
      <c r="C114" s="4" t="n"/>
      <c r="D114" s="4" t="n"/>
      <c r="E114" s="4" t="n"/>
      <c r="F114" s="4" t="n"/>
      <c r="G114" s="4" t="n"/>
      <c r="H114" s="4" t="n"/>
      <c r="I114" s="5" t="n"/>
      <c r="J114" s="5">
        <f>IF(OR($B114="",$F114=""),"",$B114+VLOOKUP($F114,Справочники!$A$2:$B$9,2,0)/24)</f>
        <v/>
      </c>
      <c r="K114" s="5" t="n"/>
      <c r="L114" s="4">
        <f>IF($K114="","",IF($K114&lt;=$J114,"В срок","Просрочено"))</f>
        <v/>
      </c>
      <c r="M114" s="4" t="n"/>
      <c r="N114" s="4" t="n"/>
    </row>
    <row r="115">
      <c r="A115" s="4" t="n"/>
      <c r="B115" s="5" t="n"/>
      <c r="C115" s="4" t="n"/>
      <c r="D115" s="4" t="n"/>
      <c r="E115" s="4" t="n"/>
      <c r="F115" s="4" t="n"/>
      <c r="G115" s="4" t="n"/>
      <c r="H115" s="4" t="n"/>
      <c r="I115" s="5" t="n"/>
      <c r="J115" s="5">
        <f>IF(OR($B115="",$F115=""),"",$B115+VLOOKUP($F115,Справочники!$A$2:$B$9,2,0)/24)</f>
        <v/>
      </c>
      <c r="K115" s="5" t="n"/>
      <c r="L115" s="4">
        <f>IF($K115="","",IF($K115&lt;=$J115,"В срок","Просрочено"))</f>
        <v/>
      </c>
      <c r="M115" s="4" t="n"/>
      <c r="N115" s="4" t="n"/>
    </row>
    <row r="116">
      <c r="A116" s="4" t="n"/>
      <c r="B116" s="5" t="n"/>
      <c r="C116" s="4" t="n"/>
      <c r="D116" s="4" t="n"/>
      <c r="E116" s="4" t="n"/>
      <c r="F116" s="4" t="n"/>
      <c r="G116" s="4" t="n"/>
      <c r="H116" s="4" t="n"/>
      <c r="I116" s="5" t="n"/>
      <c r="J116" s="5">
        <f>IF(OR($B116="",$F116=""),"",$B116+VLOOKUP($F116,Справочники!$A$2:$B$9,2,0)/24)</f>
        <v/>
      </c>
      <c r="K116" s="5" t="n"/>
      <c r="L116" s="4">
        <f>IF($K116="","",IF($K116&lt;=$J116,"В срок","Просрочено"))</f>
        <v/>
      </c>
      <c r="M116" s="4" t="n"/>
      <c r="N116" s="4" t="n"/>
    </row>
    <row r="117">
      <c r="A117" s="4" t="n"/>
      <c r="B117" s="5" t="n"/>
      <c r="C117" s="4" t="n"/>
      <c r="D117" s="4" t="n"/>
      <c r="E117" s="4" t="n"/>
      <c r="F117" s="4" t="n"/>
      <c r="G117" s="4" t="n"/>
      <c r="H117" s="4" t="n"/>
      <c r="I117" s="5" t="n"/>
      <c r="J117" s="5">
        <f>IF(OR($B117="",$F117=""),"",$B117+VLOOKUP($F117,Справочники!$A$2:$B$9,2,0)/24)</f>
        <v/>
      </c>
      <c r="K117" s="5" t="n"/>
      <c r="L117" s="4">
        <f>IF($K117="","",IF($K117&lt;=$J117,"В срок","Просрочено"))</f>
        <v/>
      </c>
      <c r="M117" s="4" t="n"/>
      <c r="N117" s="4" t="n"/>
    </row>
    <row r="118">
      <c r="A118" s="4" t="n"/>
      <c r="B118" s="5" t="n"/>
      <c r="C118" s="4" t="n"/>
      <c r="D118" s="4" t="n"/>
      <c r="E118" s="4" t="n"/>
      <c r="F118" s="4" t="n"/>
      <c r="G118" s="4" t="n"/>
      <c r="H118" s="4" t="n"/>
      <c r="I118" s="5" t="n"/>
      <c r="J118" s="5">
        <f>IF(OR($B118="",$F118=""),"",$B118+VLOOKUP($F118,Справочники!$A$2:$B$9,2,0)/24)</f>
        <v/>
      </c>
      <c r="K118" s="5" t="n"/>
      <c r="L118" s="4">
        <f>IF($K118="","",IF($K118&lt;=$J118,"В срок","Просрочено"))</f>
        <v/>
      </c>
      <c r="M118" s="4" t="n"/>
      <c r="N118" s="4" t="n"/>
    </row>
    <row r="119">
      <c r="A119" s="4" t="n"/>
      <c r="B119" s="5" t="n"/>
      <c r="C119" s="4" t="n"/>
      <c r="D119" s="4" t="n"/>
      <c r="E119" s="4" t="n"/>
      <c r="F119" s="4" t="n"/>
      <c r="G119" s="4" t="n"/>
      <c r="H119" s="4" t="n"/>
      <c r="I119" s="5" t="n"/>
      <c r="J119" s="5">
        <f>IF(OR($B119="",$F119=""),"",$B119+VLOOKUP($F119,Справочники!$A$2:$B$9,2,0)/24)</f>
        <v/>
      </c>
      <c r="K119" s="5" t="n"/>
      <c r="L119" s="4">
        <f>IF($K119="","",IF($K119&lt;=$J119,"В срок","Просрочено"))</f>
        <v/>
      </c>
      <c r="M119" s="4" t="n"/>
      <c r="N119" s="4" t="n"/>
    </row>
    <row r="120">
      <c r="A120" s="4" t="n"/>
      <c r="B120" s="5" t="n"/>
      <c r="C120" s="4" t="n"/>
      <c r="D120" s="4" t="n"/>
      <c r="E120" s="4" t="n"/>
      <c r="F120" s="4" t="n"/>
      <c r="G120" s="4" t="n"/>
      <c r="H120" s="4" t="n"/>
      <c r="I120" s="5" t="n"/>
      <c r="J120" s="5">
        <f>IF(OR($B120="",$F120=""),"",$B120+VLOOKUP($F120,Справочники!$A$2:$B$9,2,0)/24)</f>
        <v/>
      </c>
      <c r="K120" s="5" t="n"/>
      <c r="L120" s="4">
        <f>IF($K120="","",IF($K120&lt;=$J120,"В срок","Просрочено"))</f>
        <v/>
      </c>
      <c r="M120" s="4" t="n"/>
      <c r="N120" s="4" t="n"/>
    </row>
    <row r="121">
      <c r="A121" s="4" t="n"/>
      <c r="B121" s="5" t="n"/>
      <c r="C121" s="4" t="n"/>
      <c r="D121" s="4" t="n"/>
      <c r="E121" s="4" t="n"/>
      <c r="F121" s="4" t="n"/>
      <c r="G121" s="4" t="n"/>
      <c r="H121" s="4" t="n"/>
      <c r="I121" s="5" t="n"/>
      <c r="J121" s="5">
        <f>IF(OR($B121="",$F121=""),"",$B121+VLOOKUP($F121,Справочники!$A$2:$B$9,2,0)/24)</f>
        <v/>
      </c>
      <c r="K121" s="5" t="n"/>
      <c r="L121" s="4">
        <f>IF($K121="","",IF($K121&lt;=$J121,"В срок","Просрочено"))</f>
        <v/>
      </c>
      <c r="M121" s="4" t="n"/>
      <c r="N121" s="4" t="n"/>
    </row>
    <row r="122">
      <c r="A122" s="4" t="n"/>
      <c r="B122" s="5" t="n"/>
      <c r="C122" s="4" t="n"/>
      <c r="D122" s="4" t="n"/>
      <c r="E122" s="4" t="n"/>
      <c r="F122" s="4" t="n"/>
      <c r="G122" s="4" t="n"/>
      <c r="H122" s="4" t="n"/>
      <c r="I122" s="5" t="n"/>
      <c r="J122" s="5">
        <f>IF(OR($B122="",$F122=""),"",$B122+VLOOKUP($F122,Справочники!$A$2:$B$9,2,0)/24)</f>
        <v/>
      </c>
      <c r="K122" s="5" t="n"/>
      <c r="L122" s="4">
        <f>IF($K122="","",IF($K122&lt;=$J122,"В срок","Просрочено"))</f>
        <v/>
      </c>
      <c r="M122" s="4" t="n"/>
      <c r="N122" s="4" t="n"/>
    </row>
    <row r="123">
      <c r="A123" s="4" t="n"/>
      <c r="B123" s="5" t="n"/>
      <c r="C123" s="4" t="n"/>
      <c r="D123" s="4" t="n"/>
      <c r="E123" s="4" t="n"/>
      <c r="F123" s="4" t="n"/>
      <c r="G123" s="4" t="n"/>
      <c r="H123" s="4" t="n"/>
      <c r="I123" s="5" t="n"/>
      <c r="J123" s="5">
        <f>IF(OR($B123="",$F123=""),"",$B123+VLOOKUP($F123,Справочники!$A$2:$B$9,2,0)/24)</f>
        <v/>
      </c>
      <c r="K123" s="5" t="n"/>
      <c r="L123" s="4">
        <f>IF($K123="","",IF($K123&lt;=$J123,"В срок","Просрочено"))</f>
        <v/>
      </c>
      <c r="M123" s="4" t="n"/>
      <c r="N123" s="4" t="n"/>
    </row>
    <row r="124">
      <c r="A124" s="4" t="n"/>
      <c r="B124" s="5" t="n"/>
      <c r="C124" s="4" t="n"/>
      <c r="D124" s="4" t="n"/>
      <c r="E124" s="4" t="n"/>
      <c r="F124" s="4" t="n"/>
      <c r="G124" s="4" t="n"/>
      <c r="H124" s="4" t="n"/>
      <c r="I124" s="5" t="n"/>
      <c r="J124" s="5">
        <f>IF(OR($B124="",$F124=""),"",$B124+VLOOKUP($F124,Справочники!$A$2:$B$9,2,0)/24)</f>
        <v/>
      </c>
      <c r="K124" s="5" t="n"/>
      <c r="L124" s="4">
        <f>IF($K124="","",IF($K124&lt;=$J124,"В срок","Просрочено"))</f>
        <v/>
      </c>
      <c r="M124" s="4" t="n"/>
      <c r="N124" s="4" t="n"/>
    </row>
    <row r="125">
      <c r="A125" s="4" t="n"/>
      <c r="B125" s="5" t="n"/>
      <c r="C125" s="4" t="n"/>
      <c r="D125" s="4" t="n"/>
      <c r="E125" s="4" t="n"/>
      <c r="F125" s="4" t="n"/>
      <c r="G125" s="4" t="n"/>
      <c r="H125" s="4" t="n"/>
      <c r="I125" s="5" t="n"/>
      <c r="J125" s="5">
        <f>IF(OR($B125="",$F125=""),"",$B125+VLOOKUP($F125,Справочники!$A$2:$B$9,2,0)/24)</f>
        <v/>
      </c>
      <c r="K125" s="5" t="n"/>
      <c r="L125" s="4">
        <f>IF($K125="","",IF($K125&lt;=$J125,"В срок","Просрочено"))</f>
        <v/>
      </c>
      <c r="M125" s="4" t="n"/>
      <c r="N125" s="4" t="n"/>
    </row>
    <row r="126">
      <c r="A126" s="4" t="n"/>
      <c r="B126" s="5" t="n"/>
      <c r="C126" s="4" t="n"/>
      <c r="D126" s="4" t="n"/>
      <c r="E126" s="4" t="n"/>
      <c r="F126" s="4" t="n"/>
      <c r="G126" s="4" t="n"/>
      <c r="H126" s="4" t="n"/>
      <c r="I126" s="5" t="n"/>
      <c r="J126" s="5">
        <f>IF(OR($B126="",$F126=""),"",$B126+VLOOKUP($F126,Справочники!$A$2:$B$9,2,0)/24)</f>
        <v/>
      </c>
      <c r="K126" s="5" t="n"/>
      <c r="L126" s="4">
        <f>IF($K126="","",IF($K126&lt;=$J126,"В срок","Просрочено"))</f>
        <v/>
      </c>
      <c r="M126" s="4" t="n"/>
      <c r="N126" s="4" t="n"/>
    </row>
    <row r="127">
      <c r="A127" s="4" t="n"/>
      <c r="B127" s="5" t="n"/>
      <c r="C127" s="4" t="n"/>
      <c r="D127" s="4" t="n"/>
      <c r="E127" s="4" t="n"/>
      <c r="F127" s="4" t="n"/>
      <c r="G127" s="4" t="n"/>
      <c r="H127" s="4" t="n"/>
      <c r="I127" s="5" t="n"/>
      <c r="J127" s="5">
        <f>IF(OR($B127="",$F127=""),"",$B127+VLOOKUP($F127,Справочники!$A$2:$B$9,2,0)/24)</f>
        <v/>
      </c>
      <c r="K127" s="5" t="n"/>
      <c r="L127" s="4">
        <f>IF($K127="","",IF($K127&lt;=$J127,"В срок","Просрочено"))</f>
        <v/>
      </c>
      <c r="M127" s="4" t="n"/>
      <c r="N127" s="4" t="n"/>
    </row>
    <row r="128">
      <c r="A128" s="4" t="n"/>
      <c r="B128" s="5" t="n"/>
      <c r="C128" s="4" t="n"/>
      <c r="D128" s="4" t="n"/>
      <c r="E128" s="4" t="n"/>
      <c r="F128" s="4" t="n"/>
      <c r="G128" s="4" t="n"/>
      <c r="H128" s="4" t="n"/>
      <c r="I128" s="5" t="n"/>
      <c r="J128" s="5">
        <f>IF(OR($B128="",$F128=""),"",$B128+VLOOKUP($F128,Справочники!$A$2:$B$9,2,0)/24)</f>
        <v/>
      </c>
      <c r="K128" s="5" t="n"/>
      <c r="L128" s="4">
        <f>IF($K128="","",IF($K128&lt;=$J128,"В срок","Просрочено"))</f>
        <v/>
      </c>
      <c r="M128" s="4" t="n"/>
      <c r="N128" s="4" t="n"/>
    </row>
    <row r="129">
      <c r="A129" s="4" t="n"/>
      <c r="B129" s="5" t="n"/>
      <c r="C129" s="4" t="n"/>
      <c r="D129" s="4" t="n"/>
      <c r="E129" s="4" t="n"/>
      <c r="F129" s="4" t="n"/>
      <c r="G129" s="4" t="n"/>
      <c r="H129" s="4" t="n"/>
      <c r="I129" s="5" t="n"/>
      <c r="J129" s="5">
        <f>IF(OR($B129="",$F129=""),"",$B129+VLOOKUP($F129,Справочники!$A$2:$B$9,2,0)/24)</f>
        <v/>
      </c>
      <c r="K129" s="5" t="n"/>
      <c r="L129" s="4">
        <f>IF($K129="","",IF($K129&lt;=$J129,"В срок","Просрочено"))</f>
        <v/>
      </c>
      <c r="M129" s="4" t="n"/>
      <c r="N129" s="4" t="n"/>
    </row>
    <row r="130">
      <c r="A130" s="4" t="n"/>
      <c r="B130" s="5" t="n"/>
      <c r="C130" s="4" t="n"/>
      <c r="D130" s="4" t="n"/>
      <c r="E130" s="4" t="n"/>
      <c r="F130" s="4" t="n"/>
      <c r="G130" s="4" t="n"/>
      <c r="H130" s="4" t="n"/>
      <c r="I130" s="5" t="n"/>
      <c r="J130" s="5">
        <f>IF(OR($B130="",$F130=""),"",$B130+VLOOKUP($F130,Справочники!$A$2:$B$9,2,0)/24)</f>
        <v/>
      </c>
      <c r="K130" s="5" t="n"/>
      <c r="L130" s="4">
        <f>IF($K130="","",IF($K130&lt;=$J130,"В срок","Просрочено"))</f>
        <v/>
      </c>
      <c r="M130" s="4" t="n"/>
      <c r="N130" s="4" t="n"/>
    </row>
    <row r="131">
      <c r="A131" s="4" t="n"/>
      <c r="B131" s="5" t="n"/>
      <c r="C131" s="4" t="n"/>
      <c r="D131" s="4" t="n"/>
      <c r="E131" s="4" t="n"/>
      <c r="F131" s="4" t="n"/>
      <c r="G131" s="4" t="n"/>
      <c r="H131" s="4" t="n"/>
      <c r="I131" s="5" t="n"/>
      <c r="J131" s="5">
        <f>IF(OR($B131="",$F131=""),"",$B131+VLOOKUP($F131,Справочники!$A$2:$B$9,2,0)/24)</f>
        <v/>
      </c>
      <c r="K131" s="5" t="n"/>
      <c r="L131" s="4">
        <f>IF($K131="","",IF($K131&lt;=$J131,"В срок","Просрочено"))</f>
        <v/>
      </c>
      <c r="M131" s="4" t="n"/>
      <c r="N131" s="4" t="n"/>
    </row>
    <row r="132">
      <c r="A132" s="4" t="n"/>
      <c r="B132" s="5" t="n"/>
      <c r="C132" s="4" t="n"/>
      <c r="D132" s="4" t="n"/>
      <c r="E132" s="4" t="n"/>
      <c r="F132" s="4" t="n"/>
      <c r="G132" s="4" t="n"/>
      <c r="H132" s="4" t="n"/>
      <c r="I132" s="5" t="n"/>
      <c r="J132" s="5">
        <f>IF(OR($B132="",$F132=""),"",$B132+VLOOKUP($F132,Справочники!$A$2:$B$9,2,0)/24)</f>
        <v/>
      </c>
      <c r="K132" s="5" t="n"/>
      <c r="L132" s="4">
        <f>IF($K132="","",IF($K132&lt;=$J132,"В срок","Просрочено"))</f>
        <v/>
      </c>
      <c r="M132" s="4" t="n"/>
      <c r="N132" s="4" t="n"/>
    </row>
    <row r="133">
      <c r="A133" s="4" t="n"/>
      <c r="B133" s="5" t="n"/>
      <c r="C133" s="4" t="n"/>
      <c r="D133" s="4" t="n"/>
      <c r="E133" s="4" t="n"/>
      <c r="F133" s="4" t="n"/>
      <c r="G133" s="4" t="n"/>
      <c r="H133" s="4" t="n"/>
      <c r="I133" s="5" t="n"/>
      <c r="J133" s="5">
        <f>IF(OR($B133="",$F133=""),"",$B133+VLOOKUP($F133,Справочники!$A$2:$B$9,2,0)/24)</f>
        <v/>
      </c>
      <c r="K133" s="5" t="n"/>
      <c r="L133" s="4">
        <f>IF($K133="","",IF($K133&lt;=$J133,"В срок","Просрочено"))</f>
        <v/>
      </c>
      <c r="M133" s="4" t="n"/>
      <c r="N133" s="4" t="n"/>
    </row>
    <row r="134">
      <c r="A134" s="4" t="n"/>
      <c r="B134" s="5" t="n"/>
      <c r="C134" s="4" t="n"/>
      <c r="D134" s="4" t="n"/>
      <c r="E134" s="4" t="n"/>
      <c r="F134" s="4" t="n"/>
      <c r="G134" s="4" t="n"/>
      <c r="H134" s="4" t="n"/>
      <c r="I134" s="5" t="n"/>
      <c r="J134" s="5">
        <f>IF(OR($B134="",$F134=""),"",$B134+VLOOKUP($F134,Справочники!$A$2:$B$9,2,0)/24)</f>
        <v/>
      </c>
      <c r="K134" s="5" t="n"/>
      <c r="L134" s="4">
        <f>IF($K134="","",IF($K134&lt;=$J134,"В срок","Просрочено"))</f>
        <v/>
      </c>
      <c r="M134" s="4" t="n"/>
      <c r="N134" s="4" t="n"/>
    </row>
    <row r="135">
      <c r="A135" s="4" t="n"/>
      <c r="B135" s="5" t="n"/>
      <c r="C135" s="4" t="n"/>
      <c r="D135" s="4" t="n"/>
      <c r="E135" s="4" t="n"/>
      <c r="F135" s="4" t="n"/>
      <c r="G135" s="4" t="n"/>
      <c r="H135" s="4" t="n"/>
      <c r="I135" s="5" t="n"/>
      <c r="J135" s="5">
        <f>IF(OR($B135="",$F135=""),"",$B135+VLOOKUP($F135,Справочники!$A$2:$B$9,2,0)/24)</f>
        <v/>
      </c>
      <c r="K135" s="5" t="n"/>
      <c r="L135" s="4">
        <f>IF($K135="","",IF($K135&lt;=$J135,"В срок","Просрочено"))</f>
        <v/>
      </c>
      <c r="M135" s="4" t="n"/>
      <c r="N135" s="4" t="n"/>
    </row>
    <row r="136">
      <c r="A136" s="4" t="n"/>
      <c r="B136" s="5" t="n"/>
      <c r="C136" s="4" t="n"/>
      <c r="D136" s="4" t="n"/>
      <c r="E136" s="4" t="n"/>
      <c r="F136" s="4" t="n"/>
      <c r="G136" s="4" t="n"/>
      <c r="H136" s="4" t="n"/>
      <c r="I136" s="5" t="n"/>
      <c r="J136" s="5">
        <f>IF(OR($B136="",$F136=""),"",$B136+VLOOKUP($F136,Справочники!$A$2:$B$9,2,0)/24)</f>
        <v/>
      </c>
      <c r="K136" s="5" t="n"/>
      <c r="L136" s="4">
        <f>IF($K136="","",IF($K136&lt;=$J136,"В срок","Просрочено"))</f>
        <v/>
      </c>
      <c r="M136" s="4" t="n"/>
      <c r="N136" s="4" t="n"/>
    </row>
    <row r="137">
      <c r="A137" s="4" t="n"/>
      <c r="B137" s="5" t="n"/>
      <c r="C137" s="4" t="n"/>
      <c r="D137" s="4" t="n"/>
      <c r="E137" s="4" t="n"/>
      <c r="F137" s="4" t="n"/>
      <c r="G137" s="4" t="n"/>
      <c r="H137" s="4" t="n"/>
      <c r="I137" s="5" t="n"/>
      <c r="J137" s="5">
        <f>IF(OR($B137="",$F137=""),"",$B137+VLOOKUP($F137,Справочники!$A$2:$B$9,2,0)/24)</f>
        <v/>
      </c>
      <c r="K137" s="5" t="n"/>
      <c r="L137" s="4">
        <f>IF($K137="","",IF($K137&lt;=$J137,"В срок","Просрочено"))</f>
        <v/>
      </c>
      <c r="M137" s="4" t="n"/>
      <c r="N137" s="4" t="n"/>
    </row>
    <row r="138">
      <c r="A138" s="4" t="n"/>
      <c r="B138" s="5" t="n"/>
      <c r="C138" s="4" t="n"/>
      <c r="D138" s="4" t="n"/>
      <c r="E138" s="4" t="n"/>
      <c r="F138" s="4" t="n"/>
      <c r="G138" s="4" t="n"/>
      <c r="H138" s="4" t="n"/>
      <c r="I138" s="5" t="n"/>
      <c r="J138" s="5">
        <f>IF(OR($B138="",$F138=""),"",$B138+VLOOKUP($F138,Справочники!$A$2:$B$9,2,0)/24)</f>
        <v/>
      </c>
      <c r="K138" s="5" t="n"/>
      <c r="L138" s="4">
        <f>IF($K138="","",IF($K138&lt;=$J138,"В срок","Просрочено"))</f>
        <v/>
      </c>
      <c r="M138" s="4" t="n"/>
      <c r="N138" s="4" t="n"/>
    </row>
    <row r="139">
      <c r="A139" s="4" t="n"/>
      <c r="B139" s="5" t="n"/>
      <c r="C139" s="4" t="n"/>
      <c r="D139" s="4" t="n"/>
      <c r="E139" s="4" t="n"/>
      <c r="F139" s="4" t="n"/>
      <c r="G139" s="4" t="n"/>
      <c r="H139" s="4" t="n"/>
      <c r="I139" s="5" t="n"/>
      <c r="J139" s="5">
        <f>IF(OR($B139="",$F139=""),"",$B139+VLOOKUP($F139,Справочники!$A$2:$B$9,2,0)/24)</f>
        <v/>
      </c>
      <c r="K139" s="5" t="n"/>
      <c r="L139" s="4">
        <f>IF($K139="","",IF($K139&lt;=$J139,"В срок","Просрочено"))</f>
        <v/>
      </c>
      <c r="M139" s="4" t="n"/>
      <c r="N139" s="4" t="n"/>
    </row>
    <row r="140">
      <c r="A140" s="4" t="n"/>
      <c r="B140" s="5" t="n"/>
      <c r="C140" s="4" t="n"/>
      <c r="D140" s="4" t="n"/>
      <c r="E140" s="4" t="n"/>
      <c r="F140" s="4" t="n"/>
      <c r="G140" s="4" t="n"/>
      <c r="H140" s="4" t="n"/>
      <c r="I140" s="5" t="n"/>
      <c r="J140" s="5">
        <f>IF(OR($B140="",$F140=""),"",$B140+VLOOKUP($F140,Справочники!$A$2:$B$9,2,0)/24)</f>
        <v/>
      </c>
      <c r="K140" s="5" t="n"/>
      <c r="L140" s="4">
        <f>IF($K140="","",IF($K140&lt;=$J140,"В срок","Просрочено"))</f>
        <v/>
      </c>
      <c r="M140" s="4" t="n"/>
      <c r="N140" s="4" t="n"/>
    </row>
    <row r="141">
      <c r="A141" s="4" t="n"/>
      <c r="B141" s="5" t="n"/>
      <c r="C141" s="4" t="n"/>
      <c r="D141" s="4" t="n"/>
      <c r="E141" s="4" t="n"/>
      <c r="F141" s="4" t="n"/>
      <c r="G141" s="4" t="n"/>
      <c r="H141" s="4" t="n"/>
      <c r="I141" s="5" t="n"/>
      <c r="J141" s="5">
        <f>IF(OR($B141="",$F141=""),"",$B141+VLOOKUP($F141,Справочники!$A$2:$B$9,2,0)/24)</f>
        <v/>
      </c>
      <c r="K141" s="5" t="n"/>
      <c r="L141" s="4">
        <f>IF($K141="","",IF($K141&lt;=$J141,"В срок","Просрочено"))</f>
        <v/>
      </c>
      <c r="M141" s="4" t="n"/>
      <c r="N141" s="4" t="n"/>
    </row>
    <row r="142">
      <c r="A142" s="4" t="n"/>
      <c r="B142" s="5" t="n"/>
      <c r="C142" s="4" t="n"/>
      <c r="D142" s="4" t="n"/>
      <c r="E142" s="4" t="n"/>
      <c r="F142" s="4" t="n"/>
      <c r="G142" s="4" t="n"/>
      <c r="H142" s="4" t="n"/>
      <c r="I142" s="5" t="n"/>
      <c r="J142" s="5">
        <f>IF(OR($B142="",$F142=""),"",$B142+VLOOKUP($F142,Справочники!$A$2:$B$9,2,0)/24)</f>
        <v/>
      </c>
      <c r="K142" s="5" t="n"/>
      <c r="L142" s="4">
        <f>IF($K142="","",IF($K142&lt;=$J142,"В срок","Просрочено"))</f>
        <v/>
      </c>
      <c r="M142" s="4" t="n"/>
      <c r="N142" s="4" t="n"/>
    </row>
    <row r="143">
      <c r="A143" s="4" t="n"/>
      <c r="B143" s="5" t="n"/>
      <c r="C143" s="4" t="n"/>
      <c r="D143" s="4" t="n"/>
      <c r="E143" s="4" t="n"/>
      <c r="F143" s="4" t="n"/>
      <c r="G143" s="4" t="n"/>
      <c r="H143" s="4" t="n"/>
      <c r="I143" s="5" t="n"/>
      <c r="J143" s="5">
        <f>IF(OR($B143="",$F143=""),"",$B143+VLOOKUP($F143,Справочники!$A$2:$B$9,2,0)/24)</f>
        <v/>
      </c>
      <c r="K143" s="5" t="n"/>
      <c r="L143" s="4">
        <f>IF($K143="","",IF($K143&lt;=$J143,"В срок","Просрочено"))</f>
        <v/>
      </c>
      <c r="M143" s="4" t="n"/>
      <c r="N143" s="4" t="n"/>
    </row>
    <row r="144">
      <c r="A144" s="4" t="n"/>
      <c r="B144" s="5" t="n"/>
      <c r="C144" s="4" t="n"/>
      <c r="D144" s="4" t="n"/>
      <c r="E144" s="4" t="n"/>
      <c r="F144" s="4" t="n"/>
      <c r="G144" s="4" t="n"/>
      <c r="H144" s="4" t="n"/>
      <c r="I144" s="5" t="n"/>
      <c r="J144" s="5">
        <f>IF(OR($B144="",$F144=""),"",$B144+VLOOKUP($F144,Справочники!$A$2:$B$9,2,0)/24)</f>
        <v/>
      </c>
      <c r="K144" s="5" t="n"/>
      <c r="L144" s="4">
        <f>IF($K144="","",IF($K144&lt;=$J144,"В срок","Просрочено"))</f>
        <v/>
      </c>
      <c r="M144" s="4" t="n"/>
      <c r="N144" s="4" t="n"/>
    </row>
    <row r="145">
      <c r="A145" s="4" t="n"/>
      <c r="B145" s="5" t="n"/>
      <c r="C145" s="4" t="n"/>
      <c r="D145" s="4" t="n"/>
      <c r="E145" s="4" t="n"/>
      <c r="F145" s="4" t="n"/>
      <c r="G145" s="4" t="n"/>
      <c r="H145" s="4" t="n"/>
      <c r="I145" s="5" t="n"/>
      <c r="J145" s="5">
        <f>IF(OR($B145="",$F145=""),"",$B145+VLOOKUP($F145,Справочники!$A$2:$B$9,2,0)/24)</f>
        <v/>
      </c>
      <c r="K145" s="5" t="n"/>
      <c r="L145" s="4">
        <f>IF($K145="","",IF($K145&lt;=$J145,"В срок","Просрочено"))</f>
        <v/>
      </c>
      <c r="M145" s="4" t="n"/>
      <c r="N145" s="4" t="n"/>
    </row>
    <row r="146">
      <c r="A146" s="4" t="n"/>
      <c r="B146" s="5" t="n"/>
      <c r="C146" s="4" t="n"/>
      <c r="D146" s="4" t="n"/>
      <c r="E146" s="4" t="n"/>
      <c r="F146" s="4" t="n"/>
      <c r="G146" s="4" t="n"/>
      <c r="H146" s="4" t="n"/>
      <c r="I146" s="5" t="n"/>
      <c r="J146" s="5">
        <f>IF(OR($B146="",$F146=""),"",$B146+VLOOKUP($F146,Справочники!$A$2:$B$9,2,0)/24)</f>
        <v/>
      </c>
      <c r="K146" s="5" t="n"/>
      <c r="L146" s="4">
        <f>IF($K146="","",IF($K146&lt;=$J146,"В срок","Просрочено"))</f>
        <v/>
      </c>
      <c r="M146" s="4" t="n"/>
      <c r="N146" s="4" t="n"/>
    </row>
    <row r="147">
      <c r="A147" s="4" t="n"/>
      <c r="B147" s="5" t="n"/>
      <c r="C147" s="4" t="n"/>
      <c r="D147" s="4" t="n"/>
      <c r="E147" s="4" t="n"/>
      <c r="F147" s="4" t="n"/>
      <c r="G147" s="4" t="n"/>
      <c r="H147" s="4" t="n"/>
      <c r="I147" s="5" t="n"/>
      <c r="J147" s="5">
        <f>IF(OR($B147="",$F147=""),"",$B147+VLOOKUP($F147,Справочники!$A$2:$B$9,2,0)/24)</f>
        <v/>
      </c>
      <c r="K147" s="5" t="n"/>
      <c r="L147" s="4">
        <f>IF($K147="","",IF($K147&lt;=$J147,"В срок","Просрочено"))</f>
        <v/>
      </c>
      <c r="M147" s="4" t="n"/>
      <c r="N147" s="4" t="n"/>
    </row>
    <row r="148">
      <c r="A148" s="4" t="n"/>
      <c r="B148" s="5" t="n"/>
      <c r="C148" s="4" t="n"/>
      <c r="D148" s="4" t="n"/>
      <c r="E148" s="4" t="n"/>
      <c r="F148" s="4" t="n"/>
      <c r="G148" s="4" t="n"/>
      <c r="H148" s="4" t="n"/>
      <c r="I148" s="5" t="n"/>
      <c r="J148" s="5">
        <f>IF(OR($B148="",$F148=""),"",$B148+VLOOKUP($F148,Справочники!$A$2:$B$9,2,0)/24)</f>
        <v/>
      </c>
      <c r="K148" s="5" t="n"/>
      <c r="L148" s="4">
        <f>IF($K148="","",IF($K148&lt;=$J148,"В срок","Просрочено"))</f>
        <v/>
      </c>
      <c r="M148" s="4" t="n"/>
      <c r="N148" s="4" t="n"/>
    </row>
    <row r="149">
      <c r="A149" s="4" t="n"/>
      <c r="B149" s="5" t="n"/>
      <c r="C149" s="4" t="n"/>
      <c r="D149" s="4" t="n"/>
      <c r="E149" s="4" t="n"/>
      <c r="F149" s="4" t="n"/>
      <c r="G149" s="4" t="n"/>
      <c r="H149" s="4" t="n"/>
      <c r="I149" s="5" t="n"/>
      <c r="J149" s="5">
        <f>IF(OR($B149="",$F149=""),"",$B149+VLOOKUP($F149,Справочники!$A$2:$B$9,2,0)/24)</f>
        <v/>
      </c>
      <c r="K149" s="5" t="n"/>
      <c r="L149" s="4">
        <f>IF($K149="","",IF($K149&lt;=$J149,"В срок","Просрочено"))</f>
        <v/>
      </c>
      <c r="M149" s="4" t="n"/>
      <c r="N149" s="4" t="n"/>
    </row>
    <row r="150">
      <c r="A150" s="4" t="n"/>
      <c r="B150" s="5" t="n"/>
      <c r="C150" s="4" t="n"/>
      <c r="D150" s="4" t="n"/>
      <c r="E150" s="4" t="n"/>
      <c r="F150" s="4" t="n"/>
      <c r="G150" s="4" t="n"/>
      <c r="H150" s="4" t="n"/>
      <c r="I150" s="5" t="n"/>
      <c r="J150" s="5">
        <f>IF(OR($B150="",$F150=""),"",$B150+VLOOKUP($F150,Справочники!$A$2:$B$9,2,0)/24)</f>
        <v/>
      </c>
      <c r="K150" s="5" t="n"/>
      <c r="L150" s="4">
        <f>IF($K150="","",IF($K150&lt;=$J150,"В срок","Просрочено"))</f>
        <v/>
      </c>
      <c r="M150" s="4" t="n"/>
      <c r="N150" s="4" t="n"/>
    </row>
    <row r="151">
      <c r="A151" s="4" t="n"/>
      <c r="B151" s="5" t="n"/>
      <c r="C151" s="4" t="n"/>
      <c r="D151" s="4" t="n"/>
      <c r="E151" s="4" t="n"/>
      <c r="F151" s="4" t="n"/>
      <c r="G151" s="4" t="n"/>
      <c r="H151" s="4" t="n"/>
      <c r="I151" s="5" t="n"/>
      <c r="J151" s="5">
        <f>IF(OR($B151="",$F151=""),"",$B151+VLOOKUP($F151,Справочники!$A$2:$B$9,2,0)/24)</f>
        <v/>
      </c>
      <c r="K151" s="5" t="n"/>
      <c r="L151" s="4">
        <f>IF($K151="","",IF($K151&lt;=$J151,"В срок","Просрочено"))</f>
        <v/>
      </c>
      <c r="M151" s="4" t="n"/>
      <c r="N151" s="4" t="n"/>
    </row>
    <row r="152">
      <c r="A152" s="4" t="n"/>
      <c r="B152" s="5" t="n"/>
      <c r="C152" s="4" t="n"/>
      <c r="D152" s="4" t="n"/>
      <c r="E152" s="4" t="n"/>
      <c r="F152" s="4" t="n"/>
      <c r="G152" s="4" t="n"/>
      <c r="H152" s="4" t="n"/>
      <c r="I152" s="5" t="n"/>
      <c r="J152" s="5">
        <f>IF(OR($B152="",$F152=""),"",$B152+VLOOKUP($F152,Справочники!$A$2:$B$9,2,0)/24)</f>
        <v/>
      </c>
      <c r="K152" s="5" t="n"/>
      <c r="L152" s="4">
        <f>IF($K152="","",IF($K152&lt;=$J152,"В срок","Просрочено"))</f>
        <v/>
      </c>
      <c r="M152" s="4" t="n"/>
      <c r="N152" s="4" t="n"/>
    </row>
    <row r="153">
      <c r="A153" s="4" t="n"/>
      <c r="B153" s="5" t="n"/>
      <c r="C153" s="4" t="n"/>
      <c r="D153" s="4" t="n"/>
      <c r="E153" s="4" t="n"/>
      <c r="F153" s="4" t="n"/>
      <c r="G153" s="4" t="n"/>
      <c r="H153" s="4" t="n"/>
      <c r="I153" s="5" t="n"/>
      <c r="J153" s="5">
        <f>IF(OR($B153="",$F153=""),"",$B153+VLOOKUP($F153,Справочники!$A$2:$B$9,2,0)/24)</f>
        <v/>
      </c>
      <c r="K153" s="5" t="n"/>
      <c r="L153" s="4">
        <f>IF($K153="","",IF($K153&lt;=$J153,"В срок","Просрочено"))</f>
        <v/>
      </c>
      <c r="M153" s="4" t="n"/>
      <c r="N153" s="4" t="n"/>
    </row>
    <row r="154">
      <c r="A154" s="4" t="n"/>
      <c r="B154" s="5" t="n"/>
      <c r="C154" s="4" t="n"/>
      <c r="D154" s="4" t="n"/>
      <c r="E154" s="4" t="n"/>
      <c r="F154" s="4" t="n"/>
      <c r="G154" s="4" t="n"/>
      <c r="H154" s="4" t="n"/>
      <c r="I154" s="5" t="n"/>
      <c r="J154" s="5">
        <f>IF(OR($B154="",$F154=""),"",$B154+VLOOKUP($F154,Справочники!$A$2:$B$9,2,0)/24)</f>
        <v/>
      </c>
      <c r="K154" s="5" t="n"/>
      <c r="L154" s="4">
        <f>IF($K154="","",IF($K154&lt;=$J154,"В срок","Просрочено"))</f>
        <v/>
      </c>
      <c r="M154" s="4" t="n"/>
      <c r="N154" s="4" t="n"/>
    </row>
    <row r="155">
      <c r="A155" s="4" t="n"/>
      <c r="B155" s="5" t="n"/>
      <c r="C155" s="4" t="n"/>
      <c r="D155" s="4" t="n"/>
      <c r="E155" s="4" t="n"/>
      <c r="F155" s="4" t="n"/>
      <c r="G155" s="4" t="n"/>
      <c r="H155" s="4" t="n"/>
      <c r="I155" s="5" t="n"/>
      <c r="J155" s="5">
        <f>IF(OR($B155="",$F155=""),"",$B155+VLOOKUP($F155,Справочники!$A$2:$B$9,2,0)/24)</f>
        <v/>
      </c>
      <c r="K155" s="5" t="n"/>
      <c r="L155" s="4">
        <f>IF($K155="","",IF($K155&lt;=$J155,"В срок","Просрочено"))</f>
        <v/>
      </c>
      <c r="M155" s="4" t="n"/>
      <c r="N155" s="4" t="n"/>
    </row>
    <row r="156">
      <c r="A156" s="4" t="n"/>
      <c r="B156" s="5" t="n"/>
      <c r="C156" s="4" t="n"/>
      <c r="D156" s="4" t="n"/>
      <c r="E156" s="4" t="n"/>
      <c r="F156" s="4" t="n"/>
      <c r="G156" s="4" t="n"/>
      <c r="H156" s="4" t="n"/>
      <c r="I156" s="5" t="n"/>
      <c r="J156" s="5">
        <f>IF(OR($B156="",$F156=""),"",$B156+VLOOKUP($F156,Справочники!$A$2:$B$9,2,0)/24)</f>
        <v/>
      </c>
      <c r="K156" s="5" t="n"/>
      <c r="L156" s="4">
        <f>IF($K156="","",IF($K156&lt;=$J156,"В срок","Просрочено"))</f>
        <v/>
      </c>
      <c r="M156" s="4" t="n"/>
      <c r="N156" s="4" t="n"/>
    </row>
    <row r="157">
      <c r="A157" s="4" t="n"/>
      <c r="B157" s="5" t="n"/>
      <c r="C157" s="4" t="n"/>
      <c r="D157" s="4" t="n"/>
      <c r="E157" s="4" t="n"/>
      <c r="F157" s="4" t="n"/>
      <c r="G157" s="4" t="n"/>
      <c r="H157" s="4" t="n"/>
      <c r="I157" s="5" t="n"/>
      <c r="J157" s="5">
        <f>IF(OR($B157="",$F157=""),"",$B157+VLOOKUP($F157,Справочники!$A$2:$B$9,2,0)/24)</f>
        <v/>
      </c>
      <c r="K157" s="5" t="n"/>
      <c r="L157" s="4">
        <f>IF($K157="","",IF($K157&lt;=$J157,"В срок","Просрочено"))</f>
        <v/>
      </c>
      <c r="M157" s="4" t="n"/>
      <c r="N157" s="4" t="n"/>
    </row>
    <row r="158">
      <c r="A158" s="4" t="n"/>
      <c r="B158" s="5" t="n"/>
      <c r="C158" s="4" t="n"/>
      <c r="D158" s="4" t="n"/>
      <c r="E158" s="4" t="n"/>
      <c r="F158" s="4" t="n"/>
      <c r="G158" s="4" t="n"/>
      <c r="H158" s="4" t="n"/>
      <c r="I158" s="5" t="n"/>
      <c r="J158" s="5">
        <f>IF(OR($B158="",$F158=""),"",$B158+VLOOKUP($F158,Справочники!$A$2:$B$9,2,0)/24)</f>
        <v/>
      </c>
      <c r="K158" s="5" t="n"/>
      <c r="L158" s="4">
        <f>IF($K158="","",IF($K158&lt;=$J158,"В срок","Просрочено"))</f>
        <v/>
      </c>
      <c r="M158" s="4" t="n"/>
      <c r="N158" s="4" t="n"/>
    </row>
    <row r="159">
      <c r="A159" s="4" t="n"/>
      <c r="B159" s="5" t="n"/>
      <c r="C159" s="4" t="n"/>
      <c r="D159" s="4" t="n"/>
      <c r="E159" s="4" t="n"/>
      <c r="F159" s="4" t="n"/>
      <c r="G159" s="4" t="n"/>
      <c r="H159" s="4" t="n"/>
      <c r="I159" s="5" t="n"/>
      <c r="J159" s="5">
        <f>IF(OR($B159="",$F159=""),"",$B159+VLOOKUP($F159,Справочники!$A$2:$B$9,2,0)/24)</f>
        <v/>
      </c>
      <c r="K159" s="5" t="n"/>
      <c r="L159" s="4">
        <f>IF($K159="","",IF($K159&lt;=$J159,"В срок","Просрочено"))</f>
        <v/>
      </c>
      <c r="M159" s="4" t="n"/>
      <c r="N159" s="4" t="n"/>
    </row>
    <row r="160">
      <c r="A160" s="4" t="n"/>
      <c r="B160" s="5" t="n"/>
      <c r="C160" s="4" t="n"/>
      <c r="D160" s="4" t="n"/>
      <c r="E160" s="4" t="n"/>
      <c r="F160" s="4" t="n"/>
      <c r="G160" s="4" t="n"/>
      <c r="H160" s="4" t="n"/>
      <c r="I160" s="5" t="n"/>
      <c r="J160" s="5">
        <f>IF(OR($B160="",$F160=""),"",$B160+VLOOKUP($F160,Справочники!$A$2:$B$9,2,0)/24)</f>
        <v/>
      </c>
      <c r="K160" s="5" t="n"/>
      <c r="L160" s="4">
        <f>IF($K160="","",IF($K160&lt;=$J160,"В срок","Просрочено"))</f>
        <v/>
      </c>
      <c r="M160" s="4" t="n"/>
      <c r="N160" s="4" t="n"/>
    </row>
    <row r="161">
      <c r="A161" s="4" t="n"/>
      <c r="B161" s="5" t="n"/>
      <c r="C161" s="4" t="n"/>
      <c r="D161" s="4" t="n"/>
      <c r="E161" s="4" t="n"/>
      <c r="F161" s="4" t="n"/>
      <c r="G161" s="4" t="n"/>
      <c r="H161" s="4" t="n"/>
      <c r="I161" s="5" t="n"/>
      <c r="J161" s="5">
        <f>IF(OR($B161="",$F161=""),"",$B161+VLOOKUP($F161,Справочники!$A$2:$B$9,2,0)/24)</f>
        <v/>
      </c>
      <c r="K161" s="5" t="n"/>
      <c r="L161" s="4">
        <f>IF($K161="","",IF($K161&lt;=$J161,"В срок","Просрочено"))</f>
        <v/>
      </c>
      <c r="M161" s="4" t="n"/>
      <c r="N161" s="4" t="n"/>
    </row>
    <row r="162">
      <c r="A162" s="4" t="n"/>
      <c r="B162" s="5" t="n"/>
      <c r="C162" s="4" t="n"/>
      <c r="D162" s="4" t="n"/>
      <c r="E162" s="4" t="n"/>
      <c r="F162" s="4" t="n"/>
      <c r="G162" s="4" t="n"/>
      <c r="H162" s="4" t="n"/>
      <c r="I162" s="5" t="n"/>
      <c r="J162" s="5">
        <f>IF(OR($B162="",$F162=""),"",$B162+VLOOKUP($F162,Справочники!$A$2:$B$9,2,0)/24)</f>
        <v/>
      </c>
      <c r="K162" s="5" t="n"/>
      <c r="L162" s="4">
        <f>IF($K162="","",IF($K162&lt;=$J162,"В срок","Просрочено"))</f>
        <v/>
      </c>
      <c r="M162" s="4" t="n"/>
      <c r="N162" s="4" t="n"/>
    </row>
    <row r="163">
      <c r="A163" s="4" t="n"/>
      <c r="B163" s="5" t="n"/>
      <c r="C163" s="4" t="n"/>
      <c r="D163" s="4" t="n"/>
      <c r="E163" s="4" t="n"/>
      <c r="F163" s="4" t="n"/>
      <c r="G163" s="4" t="n"/>
      <c r="H163" s="4" t="n"/>
      <c r="I163" s="5" t="n"/>
      <c r="J163" s="5">
        <f>IF(OR($B163="",$F163=""),"",$B163+VLOOKUP($F163,Справочники!$A$2:$B$9,2,0)/24)</f>
        <v/>
      </c>
      <c r="K163" s="5" t="n"/>
      <c r="L163" s="4">
        <f>IF($K163="","",IF($K163&lt;=$J163,"В срок","Просрочено"))</f>
        <v/>
      </c>
      <c r="M163" s="4" t="n"/>
      <c r="N163" s="4" t="n"/>
    </row>
    <row r="164">
      <c r="A164" s="4" t="n"/>
      <c r="B164" s="5" t="n"/>
      <c r="C164" s="4" t="n"/>
      <c r="D164" s="4" t="n"/>
      <c r="E164" s="4" t="n"/>
      <c r="F164" s="4" t="n"/>
      <c r="G164" s="4" t="n"/>
      <c r="H164" s="4" t="n"/>
      <c r="I164" s="5" t="n"/>
      <c r="J164" s="5">
        <f>IF(OR($B164="",$F164=""),"",$B164+VLOOKUP($F164,Справочники!$A$2:$B$9,2,0)/24)</f>
        <v/>
      </c>
      <c r="K164" s="5" t="n"/>
      <c r="L164" s="4">
        <f>IF($K164="","",IF($K164&lt;=$J164,"В срок","Просрочено"))</f>
        <v/>
      </c>
      <c r="M164" s="4" t="n"/>
      <c r="N164" s="4" t="n"/>
    </row>
    <row r="165">
      <c r="A165" s="4" t="n"/>
      <c r="B165" s="5" t="n"/>
      <c r="C165" s="4" t="n"/>
      <c r="D165" s="4" t="n"/>
      <c r="E165" s="4" t="n"/>
      <c r="F165" s="4" t="n"/>
      <c r="G165" s="4" t="n"/>
      <c r="H165" s="4" t="n"/>
      <c r="I165" s="5" t="n"/>
      <c r="J165" s="5">
        <f>IF(OR($B165="",$F165=""),"",$B165+VLOOKUP($F165,Справочники!$A$2:$B$9,2,0)/24)</f>
        <v/>
      </c>
      <c r="K165" s="5" t="n"/>
      <c r="L165" s="4">
        <f>IF($K165="","",IF($K165&lt;=$J165,"В срок","Просрочено"))</f>
        <v/>
      </c>
      <c r="M165" s="4" t="n"/>
      <c r="N165" s="4" t="n"/>
    </row>
    <row r="166">
      <c r="A166" s="4" t="n"/>
      <c r="B166" s="5" t="n"/>
      <c r="C166" s="4" t="n"/>
      <c r="D166" s="4" t="n"/>
      <c r="E166" s="4" t="n"/>
      <c r="F166" s="4" t="n"/>
      <c r="G166" s="4" t="n"/>
      <c r="H166" s="4" t="n"/>
      <c r="I166" s="5" t="n"/>
      <c r="J166" s="5">
        <f>IF(OR($B166="",$F166=""),"",$B166+VLOOKUP($F166,Справочники!$A$2:$B$9,2,0)/24)</f>
        <v/>
      </c>
      <c r="K166" s="5" t="n"/>
      <c r="L166" s="4">
        <f>IF($K166="","",IF($K166&lt;=$J166,"В срок","Просрочено"))</f>
        <v/>
      </c>
      <c r="M166" s="4" t="n"/>
      <c r="N166" s="4" t="n"/>
    </row>
    <row r="167">
      <c r="A167" s="4" t="n"/>
      <c r="B167" s="5" t="n"/>
      <c r="C167" s="4" t="n"/>
      <c r="D167" s="4" t="n"/>
      <c r="E167" s="4" t="n"/>
      <c r="F167" s="4" t="n"/>
      <c r="G167" s="4" t="n"/>
      <c r="H167" s="4" t="n"/>
      <c r="I167" s="5" t="n"/>
      <c r="J167" s="5">
        <f>IF(OR($B167="",$F167=""),"",$B167+VLOOKUP($F167,Справочники!$A$2:$B$9,2,0)/24)</f>
        <v/>
      </c>
      <c r="K167" s="5" t="n"/>
      <c r="L167" s="4">
        <f>IF($K167="","",IF($K167&lt;=$J167,"В срок","Просрочено"))</f>
        <v/>
      </c>
      <c r="M167" s="4" t="n"/>
      <c r="N167" s="4" t="n"/>
    </row>
    <row r="168">
      <c r="A168" s="4" t="n"/>
      <c r="B168" s="5" t="n"/>
      <c r="C168" s="4" t="n"/>
      <c r="D168" s="4" t="n"/>
      <c r="E168" s="4" t="n"/>
      <c r="F168" s="4" t="n"/>
      <c r="G168" s="4" t="n"/>
      <c r="H168" s="4" t="n"/>
      <c r="I168" s="5" t="n"/>
      <c r="J168" s="5">
        <f>IF(OR($B168="",$F168=""),"",$B168+VLOOKUP($F168,Справочники!$A$2:$B$9,2,0)/24)</f>
        <v/>
      </c>
      <c r="K168" s="5" t="n"/>
      <c r="L168" s="4">
        <f>IF($K168="","",IF($K168&lt;=$J168,"В срок","Просрочено"))</f>
        <v/>
      </c>
      <c r="M168" s="4" t="n"/>
      <c r="N168" s="4" t="n"/>
    </row>
    <row r="169">
      <c r="A169" s="4" t="n"/>
      <c r="B169" s="5" t="n"/>
      <c r="C169" s="4" t="n"/>
      <c r="D169" s="4" t="n"/>
      <c r="E169" s="4" t="n"/>
      <c r="F169" s="4" t="n"/>
      <c r="G169" s="4" t="n"/>
      <c r="H169" s="4" t="n"/>
      <c r="I169" s="5" t="n"/>
      <c r="J169" s="5">
        <f>IF(OR($B169="",$F169=""),"",$B169+VLOOKUP($F169,Справочники!$A$2:$B$9,2,0)/24)</f>
        <v/>
      </c>
      <c r="K169" s="5" t="n"/>
      <c r="L169" s="4">
        <f>IF($K169="","",IF($K169&lt;=$J169,"В срок","Просрочено"))</f>
        <v/>
      </c>
      <c r="M169" s="4" t="n"/>
      <c r="N169" s="4" t="n"/>
    </row>
    <row r="170">
      <c r="A170" s="4" t="n"/>
      <c r="B170" s="5" t="n"/>
      <c r="C170" s="4" t="n"/>
      <c r="D170" s="4" t="n"/>
      <c r="E170" s="4" t="n"/>
      <c r="F170" s="4" t="n"/>
      <c r="G170" s="4" t="n"/>
      <c r="H170" s="4" t="n"/>
      <c r="I170" s="5" t="n"/>
      <c r="J170" s="5">
        <f>IF(OR($B170="",$F170=""),"",$B170+VLOOKUP($F170,Справочники!$A$2:$B$9,2,0)/24)</f>
        <v/>
      </c>
      <c r="K170" s="5" t="n"/>
      <c r="L170" s="4">
        <f>IF($K170="","",IF($K170&lt;=$J170,"В срок","Просрочено"))</f>
        <v/>
      </c>
      <c r="M170" s="4" t="n"/>
      <c r="N170" s="4" t="n"/>
    </row>
    <row r="171">
      <c r="A171" s="4" t="n"/>
      <c r="B171" s="5" t="n"/>
      <c r="C171" s="4" t="n"/>
      <c r="D171" s="4" t="n"/>
      <c r="E171" s="4" t="n"/>
      <c r="F171" s="4" t="n"/>
      <c r="G171" s="4" t="n"/>
      <c r="H171" s="4" t="n"/>
      <c r="I171" s="5" t="n"/>
      <c r="J171" s="5">
        <f>IF(OR($B171="",$F171=""),"",$B171+VLOOKUP($F171,Справочники!$A$2:$B$9,2,0)/24)</f>
        <v/>
      </c>
      <c r="K171" s="5" t="n"/>
      <c r="L171" s="4">
        <f>IF($K171="","",IF($K171&lt;=$J171,"В срок","Просрочено"))</f>
        <v/>
      </c>
      <c r="M171" s="4" t="n"/>
      <c r="N171" s="4" t="n"/>
    </row>
    <row r="172">
      <c r="A172" s="4" t="n"/>
      <c r="B172" s="5" t="n"/>
      <c r="C172" s="4" t="n"/>
      <c r="D172" s="4" t="n"/>
      <c r="E172" s="4" t="n"/>
      <c r="F172" s="4" t="n"/>
      <c r="G172" s="4" t="n"/>
      <c r="H172" s="4" t="n"/>
      <c r="I172" s="5" t="n"/>
      <c r="J172" s="5">
        <f>IF(OR($B172="",$F172=""),"",$B172+VLOOKUP($F172,Справочники!$A$2:$B$9,2,0)/24)</f>
        <v/>
      </c>
      <c r="K172" s="5" t="n"/>
      <c r="L172" s="4">
        <f>IF($K172="","",IF($K172&lt;=$J172,"В срок","Просрочено"))</f>
        <v/>
      </c>
      <c r="M172" s="4" t="n"/>
      <c r="N172" s="4" t="n"/>
    </row>
    <row r="173">
      <c r="A173" s="4" t="n"/>
      <c r="B173" s="5" t="n"/>
      <c r="C173" s="4" t="n"/>
      <c r="D173" s="4" t="n"/>
      <c r="E173" s="4" t="n"/>
      <c r="F173" s="4" t="n"/>
      <c r="G173" s="4" t="n"/>
      <c r="H173" s="4" t="n"/>
      <c r="I173" s="5" t="n"/>
      <c r="J173" s="5">
        <f>IF(OR($B173="",$F173=""),"",$B173+VLOOKUP($F173,Справочники!$A$2:$B$9,2,0)/24)</f>
        <v/>
      </c>
      <c r="K173" s="5" t="n"/>
      <c r="L173" s="4">
        <f>IF($K173="","",IF($K173&lt;=$J173,"В срок","Просрочено"))</f>
        <v/>
      </c>
      <c r="M173" s="4" t="n"/>
      <c r="N173" s="4" t="n"/>
    </row>
    <row r="174">
      <c r="A174" s="4" t="n"/>
      <c r="B174" s="5" t="n"/>
      <c r="C174" s="4" t="n"/>
      <c r="D174" s="4" t="n"/>
      <c r="E174" s="4" t="n"/>
      <c r="F174" s="4" t="n"/>
      <c r="G174" s="4" t="n"/>
      <c r="H174" s="4" t="n"/>
      <c r="I174" s="5" t="n"/>
      <c r="J174" s="5">
        <f>IF(OR($B174="",$F174=""),"",$B174+VLOOKUP($F174,Справочники!$A$2:$B$9,2,0)/24)</f>
        <v/>
      </c>
      <c r="K174" s="5" t="n"/>
      <c r="L174" s="4">
        <f>IF($K174="","",IF($K174&lt;=$J174,"В срок","Просрочено"))</f>
        <v/>
      </c>
      <c r="M174" s="4" t="n"/>
      <c r="N174" s="4" t="n"/>
    </row>
    <row r="175">
      <c r="A175" s="4" t="n"/>
      <c r="B175" s="5" t="n"/>
      <c r="C175" s="4" t="n"/>
      <c r="D175" s="4" t="n"/>
      <c r="E175" s="4" t="n"/>
      <c r="F175" s="4" t="n"/>
      <c r="G175" s="4" t="n"/>
      <c r="H175" s="4" t="n"/>
      <c r="I175" s="5" t="n"/>
      <c r="J175" s="5">
        <f>IF(OR($B175="",$F175=""),"",$B175+VLOOKUP($F175,Справочники!$A$2:$B$9,2,0)/24)</f>
        <v/>
      </c>
      <c r="K175" s="5" t="n"/>
      <c r="L175" s="4">
        <f>IF($K175="","",IF($K175&lt;=$J175,"В срок","Просрочено"))</f>
        <v/>
      </c>
      <c r="M175" s="4" t="n"/>
      <c r="N175" s="4" t="n"/>
    </row>
    <row r="176">
      <c r="A176" s="4" t="n"/>
      <c r="B176" s="5" t="n"/>
      <c r="C176" s="4" t="n"/>
      <c r="D176" s="4" t="n"/>
      <c r="E176" s="4" t="n"/>
      <c r="F176" s="4" t="n"/>
      <c r="G176" s="4" t="n"/>
      <c r="H176" s="4" t="n"/>
      <c r="I176" s="5" t="n"/>
      <c r="J176" s="5">
        <f>IF(OR($B176="",$F176=""),"",$B176+VLOOKUP($F176,Справочники!$A$2:$B$9,2,0)/24)</f>
        <v/>
      </c>
      <c r="K176" s="5" t="n"/>
      <c r="L176" s="4">
        <f>IF($K176="","",IF($K176&lt;=$J176,"В срок","Просрочено"))</f>
        <v/>
      </c>
      <c r="M176" s="4" t="n"/>
      <c r="N176" s="4" t="n"/>
    </row>
    <row r="177">
      <c r="A177" s="4" t="n"/>
      <c r="B177" s="5" t="n"/>
      <c r="C177" s="4" t="n"/>
      <c r="D177" s="4" t="n"/>
      <c r="E177" s="4" t="n"/>
      <c r="F177" s="4" t="n"/>
      <c r="G177" s="4" t="n"/>
      <c r="H177" s="4" t="n"/>
      <c r="I177" s="5" t="n"/>
      <c r="J177" s="5">
        <f>IF(OR($B177="",$F177=""),"",$B177+VLOOKUP($F177,Справочники!$A$2:$B$9,2,0)/24)</f>
        <v/>
      </c>
      <c r="K177" s="5" t="n"/>
      <c r="L177" s="4">
        <f>IF($K177="","",IF($K177&lt;=$J177,"В срок","Просрочено"))</f>
        <v/>
      </c>
      <c r="M177" s="4" t="n"/>
      <c r="N177" s="4" t="n"/>
    </row>
    <row r="178">
      <c r="A178" s="4" t="n"/>
      <c r="B178" s="5" t="n"/>
      <c r="C178" s="4" t="n"/>
      <c r="D178" s="4" t="n"/>
      <c r="E178" s="4" t="n"/>
      <c r="F178" s="4" t="n"/>
      <c r="G178" s="4" t="n"/>
      <c r="H178" s="4" t="n"/>
      <c r="I178" s="5" t="n"/>
      <c r="J178" s="5">
        <f>IF(OR($B178="",$F178=""),"",$B178+VLOOKUP($F178,Справочники!$A$2:$B$9,2,0)/24)</f>
        <v/>
      </c>
      <c r="K178" s="5" t="n"/>
      <c r="L178" s="4">
        <f>IF($K178="","",IF($K178&lt;=$J178,"В срок","Просрочено"))</f>
        <v/>
      </c>
      <c r="M178" s="4" t="n"/>
      <c r="N178" s="4" t="n"/>
    </row>
    <row r="179">
      <c r="A179" s="4" t="n"/>
      <c r="B179" s="5" t="n"/>
      <c r="C179" s="4" t="n"/>
      <c r="D179" s="4" t="n"/>
      <c r="E179" s="4" t="n"/>
      <c r="F179" s="4" t="n"/>
      <c r="G179" s="4" t="n"/>
      <c r="H179" s="4" t="n"/>
      <c r="I179" s="5" t="n"/>
      <c r="J179" s="5">
        <f>IF(OR($B179="",$F179=""),"",$B179+VLOOKUP($F179,Справочники!$A$2:$B$9,2,0)/24)</f>
        <v/>
      </c>
      <c r="K179" s="5" t="n"/>
      <c r="L179" s="4">
        <f>IF($K179="","",IF($K179&lt;=$J179,"В срок","Просрочено"))</f>
        <v/>
      </c>
      <c r="M179" s="4" t="n"/>
      <c r="N179" s="4" t="n"/>
    </row>
    <row r="180">
      <c r="A180" s="4" t="n"/>
      <c r="B180" s="5" t="n"/>
      <c r="C180" s="4" t="n"/>
      <c r="D180" s="4" t="n"/>
      <c r="E180" s="4" t="n"/>
      <c r="F180" s="4" t="n"/>
      <c r="G180" s="4" t="n"/>
      <c r="H180" s="4" t="n"/>
      <c r="I180" s="5" t="n"/>
      <c r="J180" s="5">
        <f>IF(OR($B180="",$F180=""),"",$B180+VLOOKUP($F180,Справочники!$A$2:$B$9,2,0)/24)</f>
        <v/>
      </c>
      <c r="K180" s="5" t="n"/>
      <c r="L180" s="4">
        <f>IF($K180="","",IF($K180&lt;=$J180,"В срок","Просрочено"))</f>
        <v/>
      </c>
      <c r="M180" s="4" t="n"/>
      <c r="N180" s="4" t="n"/>
    </row>
    <row r="181">
      <c r="A181" s="4" t="n"/>
      <c r="B181" s="5" t="n"/>
      <c r="C181" s="4" t="n"/>
      <c r="D181" s="4" t="n"/>
      <c r="E181" s="4" t="n"/>
      <c r="F181" s="4" t="n"/>
      <c r="G181" s="4" t="n"/>
      <c r="H181" s="4" t="n"/>
      <c r="I181" s="5" t="n"/>
      <c r="J181" s="5">
        <f>IF(OR($B181="",$F181=""),"",$B181+VLOOKUP($F181,Справочники!$A$2:$B$9,2,0)/24)</f>
        <v/>
      </c>
      <c r="K181" s="5" t="n"/>
      <c r="L181" s="4">
        <f>IF($K181="","",IF($K181&lt;=$J181,"В срок","Просрочено"))</f>
        <v/>
      </c>
      <c r="M181" s="4" t="n"/>
      <c r="N181" s="4" t="n"/>
    </row>
    <row r="182">
      <c r="A182" s="4" t="n"/>
      <c r="B182" s="5" t="n"/>
      <c r="C182" s="4" t="n"/>
      <c r="D182" s="4" t="n"/>
      <c r="E182" s="4" t="n"/>
      <c r="F182" s="4" t="n"/>
      <c r="G182" s="4" t="n"/>
      <c r="H182" s="4" t="n"/>
      <c r="I182" s="5" t="n"/>
      <c r="J182" s="5">
        <f>IF(OR($B182="",$F182=""),"",$B182+VLOOKUP($F182,Справочники!$A$2:$B$9,2,0)/24)</f>
        <v/>
      </c>
      <c r="K182" s="5" t="n"/>
      <c r="L182" s="4">
        <f>IF($K182="","",IF($K182&lt;=$J182,"В срок","Просрочено"))</f>
        <v/>
      </c>
      <c r="M182" s="4" t="n"/>
      <c r="N182" s="4" t="n"/>
    </row>
    <row r="183">
      <c r="A183" s="4" t="n"/>
      <c r="B183" s="5" t="n"/>
      <c r="C183" s="4" t="n"/>
      <c r="D183" s="4" t="n"/>
      <c r="E183" s="4" t="n"/>
      <c r="F183" s="4" t="n"/>
      <c r="G183" s="4" t="n"/>
      <c r="H183" s="4" t="n"/>
      <c r="I183" s="5" t="n"/>
      <c r="J183" s="5">
        <f>IF(OR($B183="",$F183=""),"",$B183+VLOOKUP($F183,Справочники!$A$2:$B$9,2,0)/24)</f>
        <v/>
      </c>
      <c r="K183" s="5" t="n"/>
      <c r="L183" s="4">
        <f>IF($K183="","",IF($K183&lt;=$J183,"В срок","Просрочено"))</f>
        <v/>
      </c>
      <c r="M183" s="4" t="n"/>
      <c r="N183" s="4" t="n"/>
    </row>
    <row r="184">
      <c r="A184" s="4" t="n"/>
      <c r="B184" s="5" t="n"/>
      <c r="C184" s="4" t="n"/>
      <c r="D184" s="4" t="n"/>
      <c r="E184" s="4" t="n"/>
      <c r="F184" s="4" t="n"/>
      <c r="G184" s="4" t="n"/>
      <c r="H184" s="4" t="n"/>
      <c r="I184" s="5" t="n"/>
      <c r="J184" s="5">
        <f>IF(OR($B184="",$F184=""),"",$B184+VLOOKUP($F184,Справочники!$A$2:$B$9,2,0)/24)</f>
        <v/>
      </c>
      <c r="K184" s="5" t="n"/>
      <c r="L184" s="4">
        <f>IF($K184="","",IF($K184&lt;=$J184,"В срок","Просрочено"))</f>
        <v/>
      </c>
      <c r="M184" s="4" t="n"/>
      <c r="N184" s="4" t="n"/>
    </row>
    <row r="185">
      <c r="A185" s="4" t="n"/>
      <c r="B185" s="5" t="n"/>
      <c r="C185" s="4" t="n"/>
      <c r="D185" s="4" t="n"/>
      <c r="E185" s="4" t="n"/>
      <c r="F185" s="4" t="n"/>
      <c r="G185" s="4" t="n"/>
      <c r="H185" s="4" t="n"/>
      <c r="I185" s="5" t="n"/>
      <c r="J185" s="5">
        <f>IF(OR($B185="",$F185=""),"",$B185+VLOOKUP($F185,Справочники!$A$2:$B$9,2,0)/24)</f>
        <v/>
      </c>
      <c r="K185" s="5" t="n"/>
      <c r="L185" s="4">
        <f>IF($K185="","",IF($K185&lt;=$J185,"В срок","Просрочено"))</f>
        <v/>
      </c>
      <c r="M185" s="4" t="n"/>
      <c r="N185" s="4" t="n"/>
    </row>
    <row r="186">
      <c r="A186" s="4" t="n"/>
      <c r="B186" s="5" t="n"/>
      <c r="C186" s="4" t="n"/>
      <c r="D186" s="4" t="n"/>
      <c r="E186" s="4" t="n"/>
      <c r="F186" s="4" t="n"/>
      <c r="G186" s="4" t="n"/>
      <c r="H186" s="4" t="n"/>
      <c r="I186" s="5" t="n"/>
      <c r="J186" s="5">
        <f>IF(OR($B186="",$F186=""),"",$B186+VLOOKUP($F186,Справочники!$A$2:$B$9,2,0)/24)</f>
        <v/>
      </c>
      <c r="K186" s="5" t="n"/>
      <c r="L186" s="4">
        <f>IF($K186="","",IF($K186&lt;=$J186,"В срок","Просрочено"))</f>
        <v/>
      </c>
      <c r="M186" s="4" t="n"/>
      <c r="N186" s="4" t="n"/>
    </row>
    <row r="187">
      <c r="A187" s="4" t="n"/>
      <c r="B187" s="5" t="n"/>
      <c r="C187" s="4" t="n"/>
      <c r="D187" s="4" t="n"/>
      <c r="E187" s="4" t="n"/>
      <c r="F187" s="4" t="n"/>
      <c r="G187" s="4" t="n"/>
      <c r="H187" s="4" t="n"/>
      <c r="I187" s="5" t="n"/>
      <c r="J187" s="5">
        <f>IF(OR($B187="",$F187=""),"",$B187+VLOOKUP($F187,Справочники!$A$2:$B$9,2,0)/24)</f>
        <v/>
      </c>
      <c r="K187" s="5" t="n"/>
      <c r="L187" s="4">
        <f>IF($K187="","",IF($K187&lt;=$J187,"В срок","Просрочено"))</f>
        <v/>
      </c>
      <c r="M187" s="4" t="n"/>
      <c r="N187" s="4" t="n"/>
    </row>
    <row r="188">
      <c r="A188" s="4" t="n"/>
      <c r="B188" s="5" t="n"/>
      <c r="C188" s="4" t="n"/>
      <c r="D188" s="4" t="n"/>
      <c r="E188" s="4" t="n"/>
      <c r="F188" s="4" t="n"/>
      <c r="G188" s="4" t="n"/>
      <c r="H188" s="4" t="n"/>
      <c r="I188" s="5" t="n"/>
      <c r="J188" s="5">
        <f>IF(OR($B188="",$F188=""),"",$B188+VLOOKUP($F188,Справочники!$A$2:$B$9,2,0)/24)</f>
        <v/>
      </c>
      <c r="K188" s="5" t="n"/>
      <c r="L188" s="4">
        <f>IF($K188="","",IF($K188&lt;=$J188,"В срок","Просрочено"))</f>
        <v/>
      </c>
      <c r="M188" s="4" t="n"/>
      <c r="N188" s="4" t="n"/>
    </row>
    <row r="189">
      <c r="A189" s="4" t="n"/>
      <c r="B189" s="5" t="n"/>
      <c r="C189" s="4" t="n"/>
      <c r="D189" s="4" t="n"/>
      <c r="E189" s="4" t="n"/>
      <c r="F189" s="4" t="n"/>
      <c r="G189" s="4" t="n"/>
      <c r="H189" s="4" t="n"/>
      <c r="I189" s="5" t="n"/>
      <c r="J189" s="5">
        <f>IF(OR($B189="",$F189=""),"",$B189+VLOOKUP($F189,Справочники!$A$2:$B$9,2,0)/24)</f>
        <v/>
      </c>
      <c r="K189" s="5" t="n"/>
      <c r="L189" s="4">
        <f>IF($K189="","",IF($K189&lt;=$J189,"В срок","Просрочено"))</f>
        <v/>
      </c>
      <c r="M189" s="4" t="n"/>
      <c r="N189" s="4" t="n"/>
    </row>
    <row r="190">
      <c r="A190" s="4" t="n"/>
      <c r="B190" s="5" t="n"/>
      <c r="C190" s="4" t="n"/>
      <c r="D190" s="4" t="n"/>
      <c r="E190" s="4" t="n"/>
      <c r="F190" s="4" t="n"/>
      <c r="G190" s="4" t="n"/>
      <c r="H190" s="4" t="n"/>
      <c r="I190" s="5" t="n"/>
      <c r="J190" s="5">
        <f>IF(OR($B190="",$F190=""),"",$B190+VLOOKUP($F190,Справочники!$A$2:$B$9,2,0)/24)</f>
        <v/>
      </c>
      <c r="K190" s="5" t="n"/>
      <c r="L190" s="4">
        <f>IF($K190="","",IF($K190&lt;=$J190,"В срок","Просрочено"))</f>
        <v/>
      </c>
      <c r="M190" s="4" t="n"/>
      <c r="N190" s="4" t="n"/>
    </row>
    <row r="191">
      <c r="A191" s="4" t="n"/>
      <c r="B191" s="5" t="n"/>
      <c r="C191" s="4" t="n"/>
      <c r="D191" s="4" t="n"/>
      <c r="E191" s="4" t="n"/>
      <c r="F191" s="4" t="n"/>
      <c r="G191" s="4" t="n"/>
      <c r="H191" s="4" t="n"/>
      <c r="I191" s="5" t="n"/>
      <c r="J191" s="5">
        <f>IF(OR($B191="",$F191=""),"",$B191+VLOOKUP($F191,Справочники!$A$2:$B$9,2,0)/24)</f>
        <v/>
      </c>
      <c r="K191" s="5" t="n"/>
      <c r="L191" s="4">
        <f>IF($K191="","",IF($K191&lt;=$J191,"В срок","Просрочено"))</f>
        <v/>
      </c>
      <c r="M191" s="4" t="n"/>
      <c r="N191" s="4" t="n"/>
    </row>
    <row r="192">
      <c r="A192" s="4" t="n"/>
      <c r="B192" s="5" t="n"/>
      <c r="C192" s="4" t="n"/>
      <c r="D192" s="4" t="n"/>
      <c r="E192" s="4" t="n"/>
      <c r="F192" s="4" t="n"/>
      <c r="G192" s="4" t="n"/>
      <c r="H192" s="4" t="n"/>
      <c r="I192" s="5" t="n"/>
      <c r="J192" s="5">
        <f>IF(OR($B192="",$F192=""),"",$B192+VLOOKUP($F192,Справочники!$A$2:$B$9,2,0)/24)</f>
        <v/>
      </c>
      <c r="K192" s="5" t="n"/>
      <c r="L192" s="4">
        <f>IF($K192="","",IF($K192&lt;=$J192,"В срок","Просрочено"))</f>
        <v/>
      </c>
      <c r="M192" s="4" t="n"/>
      <c r="N192" s="4" t="n"/>
    </row>
    <row r="193">
      <c r="A193" s="4" t="n"/>
      <c r="B193" s="5" t="n"/>
      <c r="C193" s="4" t="n"/>
      <c r="D193" s="4" t="n"/>
      <c r="E193" s="4" t="n"/>
      <c r="F193" s="4" t="n"/>
      <c r="G193" s="4" t="n"/>
      <c r="H193" s="4" t="n"/>
      <c r="I193" s="5" t="n"/>
      <c r="J193" s="5">
        <f>IF(OR($B193="",$F193=""),"",$B193+VLOOKUP($F193,Справочники!$A$2:$B$9,2,0)/24)</f>
        <v/>
      </c>
      <c r="K193" s="5" t="n"/>
      <c r="L193" s="4">
        <f>IF($K193="","",IF($K193&lt;=$J193,"В срок","Просрочено"))</f>
        <v/>
      </c>
      <c r="M193" s="4" t="n"/>
      <c r="N193" s="4" t="n"/>
    </row>
    <row r="194">
      <c r="A194" s="4" t="n"/>
      <c r="B194" s="5" t="n"/>
      <c r="C194" s="4" t="n"/>
      <c r="D194" s="4" t="n"/>
      <c r="E194" s="4" t="n"/>
      <c r="F194" s="4" t="n"/>
      <c r="G194" s="4" t="n"/>
      <c r="H194" s="4" t="n"/>
      <c r="I194" s="5" t="n"/>
      <c r="J194" s="5">
        <f>IF(OR($B194="",$F194=""),"",$B194+VLOOKUP($F194,Справочники!$A$2:$B$9,2,0)/24)</f>
        <v/>
      </c>
      <c r="K194" s="5" t="n"/>
      <c r="L194" s="4">
        <f>IF($K194="","",IF($K194&lt;=$J194,"В срок","Просрочено"))</f>
        <v/>
      </c>
      <c r="M194" s="4" t="n"/>
      <c r="N194" s="4" t="n"/>
    </row>
    <row r="195">
      <c r="A195" s="4" t="n"/>
      <c r="B195" s="5" t="n"/>
      <c r="C195" s="4" t="n"/>
      <c r="D195" s="4" t="n"/>
      <c r="E195" s="4" t="n"/>
      <c r="F195" s="4" t="n"/>
      <c r="G195" s="4" t="n"/>
      <c r="H195" s="4" t="n"/>
      <c r="I195" s="5" t="n"/>
      <c r="J195" s="5">
        <f>IF(OR($B195="",$F195=""),"",$B195+VLOOKUP($F195,Справочники!$A$2:$B$9,2,0)/24)</f>
        <v/>
      </c>
      <c r="K195" s="5" t="n"/>
      <c r="L195" s="4">
        <f>IF($K195="","",IF($K195&lt;=$J195,"В срок","Просрочено"))</f>
        <v/>
      </c>
      <c r="M195" s="4" t="n"/>
      <c r="N195" s="4" t="n"/>
    </row>
    <row r="196">
      <c r="A196" s="4" t="n"/>
      <c r="B196" s="5" t="n"/>
      <c r="C196" s="4" t="n"/>
      <c r="D196" s="4" t="n"/>
      <c r="E196" s="4" t="n"/>
      <c r="F196" s="4" t="n"/>
      <c r="G196" s="4" t="n"/>
      <c r="H196" s="4" t="n"/>
      <c r="I196" s="5" t="n"/>
      <c r="J196" s="5">
        <f>IF(OR($B196="",$F196=""),"",$B196+VLOOKUP($F196,Справочники!$A$2:$B$9,2,0)/24)</f>
        <v/>
      </c>
      <c r="K196" s="5" t="n"/>
      <c r="L196" s="4">
        <f>IF($K196="","",IF($K196&lt;=$J196,"В срок","Просрочено"))</f>
        <v/>
      </c>
      <c r="M196" s="4" t="n"/>
      <c r="N196" s="4" t="n"/>
    </row>
    <row r="197">
      <c r="A197" s="4" t="n"/>
      <c r="B197" s="5" t="n"/>
      <c r="C197" s="4" t="n"/>
      <c r="D197" s="4" t="n"/>
      <c r="E197" s="4" t="n"/>
      <c r="F197" s="4" t="n"/>
      <c r="G197" s="4" t="n"/>
      <c r="H197" s="4" t="n"/>
      <c r="I197" s="5" t="n"/>
      <c r="J197" s="5">
        <f>IF(OR($B197="",$F197=""),"",$B197+VLOOKUP($F197,Справочники!$A$2:$B$9,2,0)/24)</f>
        <v/>
      </c>
      <c r="K197" s="5" t="n"/>
      <c r="L197" s="4">
        <f>IF($K197="","",IF($K197&lt;=$J197,"В срок","Просрочено"))</f>
        <v/>
      </c>
      <c r="M197" s="4" t="n"/>
      <c r="N197" s="4" t="n"/>
    </row>
    <row r="198">
      <c r="A198" s="4" t="n"/>
      <c r="B198" s="5" t="n"/>
      <c r="C198" s="4" t="n"/>
      <c r="D198" s="4" t="n"/>
      <c r="E198" s="4" t="n"/>
      <c r="F198" s="4" t="n"/>
      <c r="G198" s="4" t="n"/>
      <c r="H198" s="4" t="n"/>
      <c r="I198" s="5" t="n"/>
      <c r="J198" s="5">
        <f>IF(OR($B198="",$F198=""),"",$B198+VLOOKUP($F198,Справочники!$A$2:$B$9,2,0)/24)</f>
        <v/>
      </c>
      <c r="K198" s="5" t="n"/>
      <c r="L198" s="4">
        <f>IF($K198="","",IF($K198&lt;=$J198,"В срок","Просрочено"))</f>
        <v/>
      </c>
      <c r="M198" s="4" t="n"/>
      <c r="N198" s="4" t="n"/>
    </row>
    <row r="199">
      <c r="A199" s="4" t="n"/>
      <c r="B199" s="5" t="n"/>
      <c r="C199" s="4" t="n"/>
      <c r="D199" s="4" t="n"/>
      <c r="E199" s="4" t="n"/>
      <c r="F199" s="4" t="n"/>
      <c r="G199" s="4" t="n"/>
      <c r="H199" s="4" t="n"/>
      <c r="I199" s="5" t="n"/>
      <c r="J199" s="5">
        <f>IF(OR($B199="",$F199=""),"",$B199+VLOOKUP($F199,Справочники!$A$2:$B$9,2,0)/24)</f>
        <v/>
      </c>
      <c r="K199" s="5" t="n"/>
      <c r="L199" s="4">
        <f>IF($K199="","",IF($K199&lt;=$J199,"В срок","Просрочено"))</f>
        <v/>
      </c>
      <c r="M199" s="4" t="n"/>
      <c r="N199" s="4" t="n"/>
    </row>
    <row r="200">
      <c r="A200" s="4" t="n"/>
      <c r="B200" s="5" t="n"/>
      <c r="C200" s="4" t="n"/>
      <c r="D200" s="4" t="n"/>
      <c r="E200" s="4" t="n"/>
      <c r="F200" s="4" t="n"/>
      <c r="G200" s="4" t="n"/>
      <c r="H200" s="4" t="n"/>
      <c r="I200" s="5" t="n"/>
      <c r="J200" s="5">
        <f>IF(OR($B200="",$F200=""),"",$B200+VLOOKUP($F200,Справочники!$A$2:$B$9,2,0)/24)</f>
        <v/>
      </c>
      <c r="K200" s="5" t="n"/>
      <c r="L200" s="4">
        <f>IF($K200="","",IF($K200&lt;=$J200,"В срок","Просрочено"))</f>
        <v/>
      </c>
      <c r="M200" s="4" t="n"/>
      <c r="N200" s="4" t="n"/>
    </row>
    <row r="201">
      <c r="A201" s="4" t="n"/>
      <c r="B201" s="5" t="n"/>
      <c r="C201" s="4" t="n"/>
      <c r="D201" s="4" t="n"/>
      <c r="E201" s="4" t="n"/>
      <c r="F201" s="4" t="n"/>
      <c r="G201" s="4" t="n"/>
      <c r="H201" s="4" t="n"/>
      <c r="I201" s="5" t="n"/>
      <c r="J201" s="5">
        <f>IF(OR($B201="",$F201=""),"",$B201+VLOOKUP($F201,Справочники!$A$2:$B$9,2,0)/24)</f>
        <v/>
      </c>
      <c r="K201" s="5" t="n"/>
      <c r="L201" s="4">
        <f>IF($K201="","",IF($K201&lt;=$J201,"В срок","Просрочено"))</f>
        <v/>
      </c>
      <c r="M201" s="4" t="n"/>
      <c r="N201" s="4" t="n"/>
    </row>
    <row r="202">
      <c r="A202" s="4" t="n"/>
      <c r="B202" s="5" t="n"/>
      <c r="C202" s="4" t="n"/>
      <c r="D202" s="4" t="n"/>
      <c r="E202" s="4" t="n"/>
      <c r="F202" s="4" t="n"/>
      <c r="G202" s="4" t="n"/>
      <c r="H202" s="4" t="n"/>
      <c r="I202" s="5" t="n"/>
      <c r="J202" s="5">
        <f>IF(OR($B202="",$F202=""),"",$B202+VLOOKUP($F202,Справочники!$A$2:$B$9,2,0)/24)</f>
        <v/>
      </c>
      <c r="K202" s="5" t="n"/>
      <c r="L202" s="4">
        <f>IF($K202="","",IF($K202&lt;=$J202,"В срок","Просрочено"))</f>
        <v/>
      </c>
      <c r="M202" s="4" t="n"/>
      <c r="N202" s="4" t="n"/>
    </row>
    <row r="203">
      <c r="A203" s="4" t="n"/>
      <c r="B203" s="5" t="n"/>
      <c r="C203" s="4" t="n"/>
      <c r="D203" s="4" t="n"/>
      <c r="E203" s="4" t="n"/>
      <c r="F203" s="4" t="n"/>
      <c r="G203" s="4" t="n"/>
      <c r="H203" s="4" t="n"/>
      <c r="I203" s="5" t="n"/>
      <c r="J203" s="5">
        <f>IF(OR($B203="",$F203=""),"",$B203+VLOOKUP($F203,Справочники!$A$2:$B$9,2,0)/24)</f>
        <v/>
      </c>
      <c r="K203" s="5" t="n"/>
      <c r="L203" s="4">
        <f>IF($K203="","",IF($K203&lt;=$J203,"В срок","Просрочено"))</f>
        <v/>
      </c>
      <c r="M203" s="4" t="n"/>
      <c r="N203" s="4" t="n"/>
    </row>
    <row r="204">
      <c r="A204" s="4" t="n"/>
      <c r="B204" s="5" t="n"/>
      <c r="C204" s="4" t="n"/>
      <c r="D204" s="4" t="n"/>
      <c r="E204" s="4" t="n"/>
      <c r="F204" s="4" t="n"/>
      <c r="G204" s="4" t="n"/>
      <c r="H204" s="4" t="n"/>
      <c r="I204" s="5" t="n"/>
      <c r="J204" s="5">
        <f>IF(OR($B204="",$F204=""),"",$B204+VLOOKUP($F204,Справочники!$A$2:$B$9,2,0)/24)</f>
        <v/>
      </c>
      <c r="K204" s="5" t="n"/>
      <c r="L204" s="4">
        <f>IF($K204="","",IF($K204&lt;=$J204,"В срок","Просрочено"))</f>
        <v/>
      </c>
      <c r="M204" s="4" t="n"/>
      <c r="N204" s="4" t="n"/>
    </row>
  </sheetData>
  <conditionalFormatting sqref="A5:N204">
    <cfRule type="expression" priority="1" dxfId="0">
      <formula>AND($B5&lt;&gt;"",$K5="",$J5&lt;&gt;"",$J5&lt;NOW())</formula>
    </cfRule>
    <cfRule type="expression" priority="2" dxfId="0">
      <formula>$L5="Просрочено"</formula>
    </cfRule>
    <cfRule type="expression" priority="3" dxfId="1">
      <formula>$L5="В срок"</formula>
    </cfRule>
  </conditionalFormatting>
  <dataValidations count="2">
    <dataValidation sqref="F5:F204" showDropDown="0" showInputMessage="0" showErrorMessage="0" allowBlank="1" type="list">
      <formula1>=Справочники!$A$2:$A$9</formula1>
    </dataValidation>
    <dataValidation sqref="H5:H204" showDropDown="0" showInputMessage="0" showErrorMessage="0" allowBlank="1" type="list">
      <formula1>=Справочники!$D$2:$D$20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8" customWidth="1" min="3" max="3"/>
    <col width="16" customWidth="1" min="4" max="4"/>
    <col width="15" customWidth="1" min="5" max="5"/>
    <col width="16" customWidth="1" min="6" max="6"/>
    <col width="34" customWidth="1" min="7" max="7"/>
    <col width="16" customWidth="1" min="8" max="8"/>
    <col width="19" customWidth="1" min="9" max="9"/>
    <col width="19" customWidth="1" min="10" max="10"/>
    <col width="19" customWidth="1" min="11" max="11"/>
    <col width="13" customWidth="1" min="12" max="12"/>
    <col width="16" customWidth="1" min="13" max="13"/>
    <col width="20" customWidth="1" min="14" max="14"/>
  </cols>
  <sheetData>
    <row r="1" ht="30" customHeight="1">
      <c r="A1" s="6" t="inlineStr">
        <is>
          <t>№</t>
        </is>
      </c>
      <c r="B1" s="6" t="inlineStr">
        <is>
          <t>Дата и время регистрации</t>
        </is>
      </c>
      <c r="C1" s="6" t="inlineStr">
        <is>
          <t>Объект / помещение</t>
        </is>
      </c>
      <c r="D1" s="6" t="inlineStr">
        <is>
          <t>Заявитель</t>
        </is>
      </c>
      <c r="E1" s="6" t="inlineStr">
        <is>
          <t>Телефон</t>
        </is>
      </c>
      <c r="F1" s="6" t="inlineStr">
        <is>
          <t>Категория</t>
        </is>
      </c>
      <c r="G1" s="6" t="inlineStr">
        <is>
          <t>Описание заявки</t>
        </is>
      </c>
      <c r="H1" s="6" t="inlineStr">
        <is>
          <t>Исполнитель</t>
        </is>
      </c>
      <c r="I1" s="6" t="inlineStr">
        <is>
          <t>Назначено (дата/время)</t>
        </is>
      </c>
      <c r="J1" s="6" t="inlineStr">
        <is>
          <t>Выполнить до (авто)</t>
        </is>
      </c>
      <c r="K1" s="6" t="inlineStr">
        <is>
          <t>Закрыто (дата/время)</t>
        </is>
      </c>
      <c r="L1" s="6" t="inlineStr">
        <is>
          <t>В срок? (авто)</t>
        </is>
      </c>
      <c r="M1" s="6" t="inlineStr">
        <is>
          <t>Подтверждение</t>
        </is>
      </c>
      <c r="N1" s="6" t="inlineStr">
        <is>
          <t>Примечание</t>
        </is>
      </c>
    </row>
    <row r="2">
      <c r="A2" s="7" t="n">
        <v>1</v>
      </c>
      <c r="B2" s="8" t="n">
        <v>46251.38333333333</v>
      </c>
      <c r="C2" s="7" t="inlineStr">
        <is>
          <t>БЦ, оф. 502</t>
        </is>
      </c>
      <c r="D2" s="7" t="inlineStr">
        <is>
          <t>А. Смирнова</t>
        </is>
      </c>
      <c r="E2" s="7" t="inlineStr">
        <is>
          <t>+7 900 111-22-33</t>
        </is>
      </c>
      <c r="F2" s="7" t="inlineStr">
        <is>
          <t>Сантехника</t>
        </is>
      </c>
      <c r="G2" s="7" t="inlineStr">
        <is>
          <t>Течёт кран в санузле</t>
        </is>
      </c>
      <c r="H2" s="7" t="inlineStr">
        <is>
          <t>Иванов И. (техник)</t>
        </is>
      </c>
      <c r="I2" s="8" t="n">
        <v>46251.38888888889</v>
      </c>
      <c r="J2" s="8" t="n">
        <v>46252.38333333333</v>
      </c>
      <c r="K2" s="8" t="n">
        <v>46251.61111111111</v>
      </c>
      <c r="L2" s="7" t="inlineStr">
        <is>
          <t>В срок</t>
        </is>
      </c>
      <c r="M2" s="7" t="inlineStr">
        <is>
          <t>Фото</t>
        </is>
      </c>
      <c r="N2" s="7" t="inlineStr"/>
    </row>
    <row r="3">
      <c r="A3" s="9" t="n">
        <v>2</v>
      </c>
      <c r="B3" s="10" t="n">
        <v>46251.46041666667</v>
      </c>
      <c r="C3" s="9" t="inlineStr">
        <is>
          <t>БЦ, оф. 507</t>
        </is>
      </c>
      <c r="D3" s="9" t="inlineStr">
        <is>
          <t>ООО «Вектор»</t>
        </is>
      </c>
      <c r="E3" s="9" t="inlineStr">
        <is>
          <t>+7 900 222-33-44</t>
        </is>
      </c>
      <c r="F3" s="9" t="inlineStr">
        <is>
          <t>Электрика</t>
        </is>
      </c>
      <c r="G3" s="9" t="inlineStr">
        <is>
          <t>Не работает розетка у окна</t>
        </is>
      </c>
      <c r="H3" s="9" t="inlineStr">
        <is>
          <t>Петров П. (техник)</t>
        </is>
      </c>
      <c r="I3" s="10" t="n">
        <v>46251.46527777778</v>
      </c>
      <c r="J3" s="10" t="n">
        <v>46252.46041666667</v>
      </c>
      <c r="K3" s="10" t="n">
        <v>46252.68402777778</v>
      </c>
      <c r="L3" s="9" t="inlineStr">
        <is>
          <t>Просрочено</t>
        </is>
      </c>
      <c r="M3" s="9" t="inlineStr">
        <is>
          <t>Фото</t>
        </is>
      </c>
      <c r="N3" s="9" t="inlineStr">
        <is>
          <t>Ждали деталь</t>
        </is>
      </c>
    </row>
    <row r="4">
      <c r="A4" s="7" t="n">
        <v>3</v>
      </c>
      <c r="B4" s="8" t="n">
        <v>46252.36458333334</v>
      </c>
      <c r="C4" s="7" t="inlineStr">
        <is>
          <t>БЦ, холл 1 эт.</t>
        </is>
      </c>
      <c r="D4" s="7" t="inlineStr">
        <is>
          <t>Администратор</t>
        </is>
      </c>
      <c r="E4" s="7" t="inlineStr">
        <is>
          <t>+7 900 333-44-55</t>
        </is>
      </c>
      <c r="F4" s="7" t="inlineStr">
        <is>
          <t>Клининг</t>
        </is>
      </c>
      <c r="G4" s="7" t="inlineStr">
        <is>
          <t>Разлит кофе у ресепшена</t>
        </is>
      </c>
      <c r="H4" s="7" t="inlineStr">
        <is>
          <t>Иванов И. (техник)</t>
        </is>
      </c>
      <c r="I4" s="8" t="n">
        <v>46252.36805555555</v>
      </c>
      <c r="J4" s="8" t="n">
        <v>46252.69791666666</v>
      </c>
      <c r="K4" s="8" t="n">
        <v>46252.39583333334</v>
      </c>
      <c r="L4" s="7" t="inlineStr">
        <is>
          <t>В срок</t>
        </is>
      </c>
      <c r="M4" s="7" t="inlineStr">
        <is>
          <t>Фото</t>
        </is>
      </c>
      <c r="N4" s="7" t="inlineStr"/>
    </row>
    <row r="5">
      <c r="A5" s="7" t="n">
        <v>4</v>
      </c>
      <c r="B5" s="8" t="n">
        <v>46252.72222222222</v>
      </c>
      <c r="C5" s="7" t="inlineStr">
        <is>
          <t>БЦ, оф. 509</t>
        </is>
      </c>
      <c r="D5" s="7" t="inlineStr">
        <is>
          <t>И. Кузнецов</t>
        </is>
      </c>
      <c r="E5" s="7" t="inlineStr">
        <is>
          <t>+7 900 444-55-66</t>
        </is>
      </c>
      <c r="F5" s="7" t="inlineStr">
        <is>
          <t>Аварийная</t>
        </is>
      </c>
      <c r="G5" s="7" t="inlineStr">
        <is>
          <t>Запах гари из щитка</t>
        </is>
      </c>
      <c r="H5" s="7" t="inlineStr">
        <is>
          <t>Сидоров С. (инженер)</t>
        </is>
      </c>
      <c r="I5" s="8" t="n">
        <v>46252.72361111111</v>
      </c>
      <c r="J5" s="8" t="n">
        <v>46252.88888888889</v>
      </c>
      <c r="K5" s="8" t="n">
        <v>46252.75347222222</v>
      </c>
      <c r="L5" s="7" t="inlineStr">
        <is>
          <t>В срок</t>
        </is>
      </c>
      <c r="M5" s="7" t="inlineStr">
        <is>
          <t>Фото + акт</t>
        </is>
      </c>
      <c r="N5" s="7" t="inlineStr">
        <is>
          <t>Отключали стояк</t>
        </is>
      </c>
    </row>
    <row r="6">
      <c r="A6" s="4" t="n">
        <v>5</v>
      </c>
      <c r="B6" s="5" t="n">
        <v>46253.41666666666</v>
      </c>
      <c r="C6" s="4" t="inlineStr">
        <is>
          <t>БЦ, оф. 503</t>
        </is>
      </c>
      <c r="D6" s="4" t="inlineStr">
        <is>
          <t>ООО «Топаз»</t>
        </is>
      </c>
      <c r="E6" s="4" t="inlineStr">
        <is>
          <t>+7 900 555-66-77</t>
        </is>
      </c>
      <c r="F6" s="4" t="inlineStr">
        <is>
          <t>Двери, замки, мебель</t>
        </is>
      </c>
      <c r="G6" s="4" t="inlineStr">
        <is>
          <t>Заедает замок входной двери</t>
        </is>
      </c>
      <c r="H6" s="4" t="inlineStr"/>
      <c r="I6" s="5" t="n"/>
      <c r="J6" s="5" t="n">
        <v>46255.41666666666</v>
      </c>
      <c r="K6" s="5" t="n"/>
      <c r="L6" s="4" t="inlineStr"/>
      <c r="M6" s="4" t="inlineStr"/>
      <c r="N6" s="4" t="inlineStr">
        <is>
          <t>Не назначен исполнитель</t>
        </is>
      </c>
    </row>
    <row r="8">
      <c r="A8" s="11" t="inlineStr">
        <is>
          <t>Строка 5 — незакрытая заявка без исполнителя: в рабочем журнале она подсветится красной, когда срок пройдёт.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4" customWidth="1" min="3" max="3"/>
    <col width="24" customWidth="1" min="4" max="4"/>
  </cols>
  <sheetData>
    <row r="1">
      <c r="A1" s="12" t="inlineStr">
        <is>
          <t>Категория</t>
        </is>
      </c>
      <c r="B1" s="12" t="inlineStr">
        <is>
          <t>Норматив, часов</t>
        </is>
      </c>
      <c r="D1" s="12" t="inlineStr">
        <is>
          <t>Исполнители</t>
        </is>
      </c>
    </row>
    <row r="2">
      <c r="A2" t="inlineStr">
        <is>
          <t>Аварийная</t>
        </is>
      </c>
      <c r="B2" t="n">
        <v>4</v>
      </c>
      <c r="D2" t="inlineStr">
        <is>
          <t>Иванов И. (техник)</t>
        </is>
      </c>
    </row>
    <row r="3">
      <c r="A3" t="inlineStr">
        <is>
          <t>Сантехника</t>
        </is>
      </c>
      <c r="B3" t="n">
        <v>24</v>
      </c>
      <c r="D3" t="inlineStr">
        <is>
          <t>Петров П. (техник)</t>
        </is>
      </c>
    </row>
    <row r="4">
      <c r="A4" t="inlineStr">
        <is>
          <t>Электрика</t>
        </is>
      </c>
      <c r="B4" t="n">
        <v>24</v>
      </c>
      <c r="D4" t="inlineStr">
        <is>
          <t>Сидоров С. (инженер)</t>
        </is>
      </c>
    </row>
    <row r="5">
      <c r="A5" t="inlineStr">
        <is>
          <t>Клининг</t>
        </is>
      </c>
      <c r="B5" t="n">
        <v>8</v>
      </c>
    </row>
    <row r="6">
      <c r="A6" t="inlineStr">
        <is>
          <t>Вентиляция и климат</t>
        </is>
      </c>
      <c r="B6" t="n">
        <v>48</v>
      </c>
    </row>
    <row r="7">
      <c r="A7" t="inlineStr">
        <is>
          <t>Двери, замки, мебель</t>
        </is>
      </c>
      <c r="B7" t="n">
        <v>48</v>
      </c>
    </row>
    <row r="8">
      <c r="A8" t="inlineStr">
        <is>
          <t>Лифт</t>
        </is>
      </c>
      <c r="B8" t="n">
        <v>24</v>
      </c>
    </row>
    <row r="9">
      <c r="A9" t="inlineStr">
        <is>
          <t>Прочее</t>
        </is>
      </c>
      <c r="B9" t="n">
        <v>72</v>
      </c>
    </row>
    <row r="11">
      <c r="A11" s="11" t="inlineStr">
        <is>
          <t>Нормативы часов измените под свои договоры и регламенты.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2026-08-23T21:56:05Z</dcterms:created>
  <dcterms:modified xmlns:dcterms="http://purl.org/dc/terms/" xmlns:xsi="http://www.w3.org/2001/XMLSchema-instance" xsi:type="dcterms:W3CDTF">2026-08-23T21:56:05Z</dcterms:modified>
</cp:coreProperties>
</file>